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SST\Vorlagen_Formulare_etc\Formulare Praxis_Studien_Bachelorarbeiten\"/>
    </mc:Choice>
  </mc:AlternateContent>
  <xr:revisionPtr revIDLastSave="0" documentId="13_ncr:1_{FE02719B-DC06-4FEA-94F4-F7307F2CF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wertung" sheetId="1" r:id="rId1"/>
  </sheets>
  <definedNames>
    <definedName name="_xlnm.Print_Area" localSheetId="0">Bewertung!$A$1:$S$27</definedName>
    <definedName name="Text8" localSheetId="0">Bewertung!#REF!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L7" i="1"/>
  <c r="N6" i="1"/>
  <c r="N5" i="1"/>
  <c r="L6" i="1"/>
  <c r="L5" i="1"/>
  <c r="Q5" i="1"/>
  <c r="P5" i="1"/>
  <c r="G24" i="1"/>
  <c r="W11" i="1"/>
  <c r="V11" i="1"/>
  <c r="W18" i="1"/>
  <c r="V18" i="1"/>
  <c r="I24" i="1" l="1"/>
  <c r="V28" i="1" s="1"/>
  <c r="I25" i="1" s="1"/>
</calcChain>
</file>

<file path=xl/sharedStrings.xml><?xml version="1.0" encoding="utf-8"?>
<sst xmlns="http://schemas.openxmlformats.org/spreadsheetml/2006/main" count="135" uniqueCount="111">
  <si>
    <t xml:space="preserve">Kein oder kaum wirtschaftliches Denken in der Lösung </t>
  </si>
  <si>
    <t xml:space="preserve">Wirtschaftliches Denken in Ansätzen oder bei zentralen Aspekten </t>
  </si>
  <si>
    <t xml:space="preserve">Gutes allgemeines wirtschaftliches Denken in der gesamten Lösung </t>
  </si>
  <si>
    <t>Selbständigkeit, Eigeninitiative</t>
  </si>
  <si>
    <t>Inhaltliche Bearbeitung</t>
  </si>
  <si>
    <t>Systematik</t>
  </si>
  <si>
    <t>Dokumentation</t>
  </si>
  <si>
    <t>Kreativität</t>
  </si>
  <si>
    <t>Umsetzbarkeit des Ergebnisses</t>
  </si>
  <si>
    <t>Wirtschaftliche Bewertung</t>
  </si>
  <si>
    <t>Literatur-recherche</t>
  </si>
  <si>
    <t>Einsatz von Methoden und Werkzeugen</t>
  </si>
  <si>
    <t>Nutzung von Fachwissen</t>
  </si>
  <si>
    <t>Geringe Kenntnis des Standes der Technik</t>
  </si>
  <si>
    <t>Grundsätzliche Kenntnis, aber mit deutlichen Lücken des Fachwissens</t>
  </si>
  <si>
    <t xml:space="preserve">Ergebnis kann mit Modifikationen in der Praxis umgesetzt werden </t>
  </si>
  <si>
    <t xml:space="preserve">Gutes Ergebnis, mit geringen Modifikationen umsetzbar </t>
  </si>
  <si>
    <t xml:space="preserve">Sehr gutes Ergebnis, ohne Modifikationen umsetzbar oder bereits umgesetzt </t>
  </si>
  <si>
    <t>max.
Pkt</t>
  </si>
  <si>
    <t>Umfassende Kenntnisse, sehr gutes Fachwissen</t>
  </si>
  <si>
    <t>Bereich</t>
  </si>
  <si>
    <t>Verwendungshinweise:</t>
  </si>
  <si>
    <t>Fehler: keine sinnvolle Eingabe</t>
  </si>
  <si>
    <t xml:space="preserve">Teilweise wirtschaftliches Denken in Ansätzen oder bei zentralen Aspekten </t>
  </si>
  <si>
    <t>Ausreichend
50 - 57 %</t>
  </si>
  <si>
    <t>Befriedigend
58 - 74 %</t>
  </si>
  <si>
    <t>Gut
75 - 90 %</t>
  </si>
  <si>
    <t>Sehr gut
91 - 100 %</t>
  </si>
  <si>
    <t>Kann-Eingabefelder: Hier ist ist es möglich, die Gewichtung einzelner Kriterien anzupassen</t>
  </si>
  <si>
    <t>Nicht bestanden
0 - 49 %</t>
  </si>
  <si>
    <t>Notenvorschlag schlechter als 4,0 (nicht bestanden)</t>
  </si>
  <si>
    <t>"Sockel" für 5.0</t>
  </si>
  <si>
    <t>Wissenschaftliches Arbeiten</t>
  </si>
  <si>
    <t>Verwendung der Literatur</t>
  </si>
  <si>
    <t>(55% Gewichtung)</t>
  </si>
  <si>
    <t>(45% Gewichtung)</t>
  </si>
  <si>
    <t>Fehler: keiner der 2 Bereiche darf vollständig entfallen</t>
  </si>
  <si>
    <t>Bitte Abweichung vom Standardwert im Gutachten begründen</t>
  </si>
  <si>
    <t>Ergebnis im Sinne der Aufgabe praktisch nicht nutzbar</t>
  </si>
  <si>
    <t>Ergebnis als erste Grundlage für praktische Lösung verwendbar</t>
  </si>
  <si>
    <t>Muss-Eingabefelder: Pro Kriterium muss der Prozentsatz der Erfüllung eingegeben werden. Daraus werden die (ggf. gewichteten) Punkte und letztlich ein Notenvorschlag ermittelt.</t>
  </si>
  <si>
    <t xml:space="preserve">Unzureichende Abhandlung des Themas, lediglich Lösungsansätze </t>
  </si>
  <si>
    <t>Gute Grundlagen-kenntnis, nur Details fehlen</t>
  </si>
  <si>
    <t xml:space="preserve">Keine eigenen Ideen; bekannte Lösungen werden nicht auf neue Situation übertragen </t>
  </si>
  <si>
    <t xml:space="preserve">Nur einzelne eigene Ideen; ansatzweise Anwendung bekannter Lösungen auf Problem </t>
  </si>
  <si>
    <t>Wenige eigene Ideen genutzt; erfolgreiche Anwendung von Prinziplösungen</t>
  </si>
  <si>
    <t>Eigene, evtl. auch originelle Ideen eingebracht und teilweise umgesetzt</t>
  </si>
  <si>
    <t>Umfangreiche Unterstüzung notwendig</t>
  </si>
  <si>
    <t>Selbstständige Durchführung, gute Eigeninitiative</t>
  </si>
  <si>
    <t>Keine erkennbare Systematik in Vorgehen und Ergebnis</t>
  </si>
  <si>
    <t>Erhebliche Mängel im systematischen Vorgehen hinsichtlich Methoden, Prioriätensetzung und inhaltlicher Struktur</t>
  </si>
  <si>
    <t xml:space="preserve">Methoden nachvollziehbar eingesetzt und verfolgt, Prioritäten z.T. sinnvoll gesetzt, inhaltliche Struktur nachvollziehbar </t>
  </si>
  <si>
    <t>Methoden konsequent eingesetzt, Prioritäten sinnvoll gesetzt, klare Konzentration auf das Wesentliche, klare inhaltliche Struktur</t>
  </si>
  <si>
    <t>Erhebliche Mängel in der Dokumentation, unvollständig und unklar</t>
  </si>
  <si>
    <t>Kaum Literatur, Literaturverzeichnis fehlt oder ist mangelhaft</t>
  </si>
  <si>
    <t>Sehr umfangreiche und breite Literaturrecherche unter Einbeziehung aktueller Artikel</t>
  </si>
  <si>
    <t>Literaturangabe ohne Verwendung, kommentarloser Verweis auf Literatur</t>
  </si>
  <si>
    <t>Belegung zentraler Aussagen mit Literatur, Material unvollständig ausgewertet, keine Diskussion</t>
  </si>
  <si>
    <t>Bewußte Auswahl u. konsequenter u. fundierter Einsatz  von Ing.Methoden und Ing.werkzeugen</t>
  </si>
  <si>
    <t>Keine/wenig Nutzung von Ing. methoden u. Ing.werkzeugen zur Problemanalyse und Lösungsfindung</t>
  </si>
  <si>
    <t>Gute Abhandlung des Themas, Lösungswege kritisch anlysiert und begründet, Ergebn. fundiert dargestellt</t>
  </si>
  <si>
    <t>Befr. Abhandlung des Themas, Lösungswege kritisch analysiert, Teilerg. erläutert</t>
  </si>
  <si>
    <t>Viele eigene/originelle Ideen eingebracht und in neuen,erfolgreichen Lösungsansätzen umgesetzt</t>
  </si>
  <si>
    <t>Methoden durchgängig einges., Prioritäten sinnvoll gesetzt, Konzentration auf das Wesentliche, inhaltliche Struktur deutlich</t>
  </si>
  <si>
    <t>Wesentliche Primär- und Sekundärlit., weiterführende Werke und qualifizierte Onlinequellen recherchiert</t>
  </si>
  <si>
    <t>Umfassende Primär- und Sekundärlit., angem. Grundlagen-werke, qualifizierte online-Quellen recherchiert</t>
  </si>
  <si>
    <t xml:space="preserve">Mäßige Lit.recherche, häufig Sekundärlit., unspez. Grundlagenw. o zufällig gewählt wirkende online Quellen  </t>
  </si>
  <si>
    <t>Durchgängig log. Gliederung und Gedankenführg, präzise Texte, prägnante Zus.fassg, aussagekräftige Beispiele, Grafiken usw., sehr guter sprachl. Ausdruck</t>
  </si>
  <si>
    <t>Sehr gutes wirtschaftl.
Denken i.d. gesamten Lösung; Zus.hänge bedacht, nichtfinanz. Vorteile erkannt</t>
  </si>
  <si>
    <t>Großteils selbstst. Arbeiten, geringe Unterstützung notwendig</t>
  </si>
  <si>
    <t>Ausr. Abhandlung des Themas, Lösungswege aufgezeigt, Teilergebnisse erläutert.</t>
  </si>
  <si>
    <t>Grundsätzl. Kenntnis, aber mit mässigen Lücken des Fachwissens</t>
  </si>
  <si>
    <t>Teilweise Nutzung von  Ing.methoden und Ing.werkzeugen zur Analyse und Lösungsfindung</t>
  </si>
  <si>
    <t>Sinnvoller Einsatz  von  Ing.methoden und Ing.werkzeugen</t>
  </si>
  <si>
    <t>Bewußte Auswahl und sinnvoller Einsatz  von  Ing.methoden und Ing.werkzeugen</t>
  </si>
  <si>
    <t>Gewisse Selbststän-digkeit, deutliche Unterstützung notwendig</t>
  </si>
  <si>
    <t>Hervorzuhebende Selbstständigkeit und Eigeninitiative</t>
  </si>
  <si>
    <t>Nachvollziehbare Gliederung und Gedankenführung, zentrale Aussagen in Zusammenfassung genannt, Mängel im sprachl. Ausdruck und in der Prägnanz der Texte</t>
  </si>
  <si>
    <t>Logische Gliederung und Gedankenführg, Texte gut verständl., unterstützt durch Beispiele, Grafiken usw., treffende Zus.fassung, guter sprachlicher Ausdruck</t>
  </si>
  <si>
    <t>Mehrfache Belegung der meisten Aussagen mit Literatur, Diskussion der Literatur bei wesentlichen Aussagen</t>
  </si>
  <si>
    <t>Nachvollziehbare Gliederung und Gedankenführung,  Texte gut verständlich, solide Zusammenfassung, guter sprachlicher Ausdruck</t>
  </si>
  <si>
    <t>Zusätzlich gründliche, zielgerichtete und kritische Reflexion,   Entwicklung eigener Interpretationen / Lösungen</t>
  </si>
  <si>
    <t>Gründliche Belegung aller Aussagen, entsprechende Diskussion der Lit., teilw. Reflexion, gute Auswertung der Literatur</t>
  </si>
  <si>
    <t>Kurs</t>
  </si>
  <si>
    <t>Matrikelnummer</t>
  </si>
  <si>
    <t>Firma</t>
  </si>
  <si>
    <t>T3300 Bachelorarbeit</t>
  </si>
  <si>
    <t>Erläuterung der Bewertung durch den Gutachter</t>
  </si>
  <si>
    <t xml:space="preserve"> Endnote</t>
  </si>
  <si>
    <t>Sehr gute Abhandlg des Themas bzgl. Lösungs-wege und Ergebnisse, zusätzl. Alternativen und Aspekte aufgezeigt</t>
  </si>
  <si>
    <t>Ort, Datum, Unterschrift Gutachter(in)</t>
  </si>
  <si>
    <t>[bitte anklicken und auswählen]</t>
  </si>
  <si>
    <t>Bemerkungen</t>
  </si>
  <si>
    <t>Firma / Standort</t>
  </si>
  <si>
    <t>Name, Vorname</t>
  </si>
  <si>
    <t xml:space="preserve">Studierende(r) </t>
  </si>
  <si>
    <t>Betreuer</t>
  </si>
  <si>
    <t>Titel der Arbeit</t>
  </si>
  <si>
    <t>Schematische Bewertung (Seite 1)</t>
  </si>
  <si>
    <t>Erläuterungen der Bewertung (Seite 2)</t>
  </si>
  <si>
    <t>Gewich-tung</t>
  </si>
  <si>
    <t>Zielerrei-
chung</t>
  </si>
  <si>
    <t>gewichtete
Punkte</t>
  </si>
  <si>
    <t>Bewertungs-
kriterium</t>
  </si>
  <si>
    <t>Summe (gerundet)</t>
  </si>
  <si>
    <r>
      <t xml:space="preserve">Fachliche Bearbeitung
</t>
    </r>
    <r>
      <rPr>
        <sz val="11"/>
        <rFont val="Arial"/>
        <family val="2"/>
      </rPr>
      <t>(Berücksichtigung des Schwierigkeitsgrads)</t>
    </r>
  </si>
  <si>
    <r>
      <t xml:space="preserve"> Notenvorschlag</t>
    </r>
    <r>
      <rPr>
        <sz val="11"/>
        <color indexed="8"/>
        <rFont val="Arial"/>
        <family val="2"/>
      </rPr>
      <t xml:space="preserve"> (1,0 bei 100 Punkten / 4,0 bei 50 Punkten)</t>
    </r>
  </si>
  <si>
    <t>Stand: Oktober 2019</t>
  </si>
  <si>
    <t>T4_2000 Projektarbeit</t>
  </si>
  <si>
    <t>T4_3000 Projektarbeit</t>
  </si>
  <si>
    <t>T4_3100 Studienarbeit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</si>
</sst>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/yy;@"/>
  </numFmts>
  <fonts count="35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20"/>
      <color theme="0"/>
      <name val="Arial"/>
      <family val="2"/>
    </font>
    <font>
      <sz val="18"/>
      <color theme="0"/>
      <name val="Arial"/>
      <family val="2"/>
    </font>
    <font>
      <sz val="8"/>
      <color theme="0"/>
      <name val="Arial"/>
      <family val="2"/>
    </font>
    <font>
      <sz val="2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Border="1"/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3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center" vertical="top" wrapText="1"/>
    </xf>
    <xf numFmtId="166" fontId="10" fillId="0" borderId="0" xfId="0" applyNumberFormat="1" applyFont="1" applyFill="1" applyAlignment="1">
      <alignment horizontal="left"/>
    </xf>
    <xf numFmtId="0" fontId="8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Alignment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0" fillId="0" borderId="0" xfId="0" applyBorder="1"/>
    <xf numFmtId="0" fontId="3" fillId="0" borderId="0" xfId="0" applyFont="1" applyFill="1" applyAlignment="1"/>
    <xf numFmtId="164" fontId="2" fillId="0" borderId="0" xfId="1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wrapText="1"/>
    </xf>
    <xf numFmtId="49" fontId="11" fillId="0" borderId="16" xfId="0" applyNumberFormat="1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>
      <alignment horizontal="left" indent="1"/>
    </xf>
    <xf numFmtId="0" fontId="5" fillId="2" borderId="14" xfId="0" applyFont="1" applyFill="1" applyBorder="1" applyAlignment="1" applyProtection="1">
      <alignment horizontal="left" vertical="top" wrapText="1" indent="1"/>
    </xf>
    <xf numFmtId="0" fontId="5" fillId="9" borderId="14" xfId="0" applyFont="1" applyFill="1" applyBorder="1" applyAlignment="1" applyProtection="1">
      <alignment horizontal="left" vertical="top" wrapText="1" indent="1"/>
    </xf>
    <xf numFmtId="0" fontId="5" fillId="4" borderId="14" xfId="0" applyFont="1" applyFill="1" applyBorder="1" applyAlignment="1" applyProtection="1">
      <alignment horizontal="left" vertical="top" wrapText="1" indent="1"/>
    </xf>
    <xf numFmtId="0" fontId="5" fillId="3" borderId="14" xfId="0" applyFont="1" applyFill="1" applyBorder="1" applyAlignment="1" applyProtection="1">
      <alignment horizontal="left" vertical="top" wrapText="1" indent="1"/>
    </xf>
    <xf numFmtId="0" fontId="8" fillId="5" borderId="14" xfId="0" applyFont="1" applyFill="1" applyBorder="1" applyAlignment="1" applyProtection="1">
      <alignment horizontal="left" indent="1"/>
    </xf>
    <xf numFmtId="0" fontId="4" fillId="6" borderId="20" xfId="0" applyNumberFormat="1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 wrapText="1" indent="1"/>
    </xf>
    <xf numFmtId="0" fontId="9" fillId="0" borderId="0" xfId="0" applyFont="1" applyFill="1" applyBorder="1" applyAlignment="1" applyProtection="1">
      <alignment horizontal="left" vertical="top" wrapText="1" indent="1"/>
    </xf>
    <xf numFmtId="166" fontId="10" fillId="0" borderId="0" xfId="0" applyNumberFormat="1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23" fillId="0" borderId="0" xfId="0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Border="1"/>
    <xf numFmtId="0" fontId="23" fillId="0" borderId="0" xfId="0" applyFont="1" applyBorder="1"/>
    <xf numFmtId="0" fontId="23" fillId="0" borderId="0" xfId="0" applyFont="1"/>
    <xf numFmtId="0" fontId="11" fillId="0" borderId="0" xfId="0" applyFont="1" applyAlignment="1">
      <alignment horizontal="left" indent="1"/>
    </xf>
    <xf numFmtId="0" fontId="22" fillId="0" borderId="0" xfId="0" applyFont="1" applyAlignment="1">
      <alignment horizontal="left" indent="1"/>
    </xf>
    <xf numFmtId="49" fontId="13" fillId="7" borderId="22" xfId="0" applyNumberFormat="1" applyFont="1" applyFill="1" applyBorder="1" applyAlignment="1" applyProtection="1">
      <alignment horizontal="left" vertical="center" indent="1"/>
      <protection locked="0"/>
    </xf>
    <xf numFmtId="0" fontId="18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0" fontId="6" fillId="0" borderId="23" xfId="0" applyFont="1" applyFill="1" applyBorder="1" applyAlignment="1">
      <alignment horizontal="left" vertical="center" indent="1"/>
    </xf>
    <xf numFmtId="49" fontId="15" fillId="0" borderId="23" xfId="0" applyNumberFormat="1" applyFont="1" applyFill="1" applyBorder="1" applyAlignment="1" applyProtection="1">
      <alignment horizontal="left" vertical="center" indent="1"/>
      <protection locked="0"/>
    </xf>
    <xf numFmtId="0" fontId="12" fillId="0" borderId="23" xfId="0" applyFont="1" applyFill="1" applyBorder="1" applyAlignment="1" applyProtection="1">
      <alignment horizontal="left" vertical="center" indent="1"/>
      <protection locked="0"/>
    </xf>
    <xf numFmtId="0" fontId="26" fillId="0" borderId="23" xfId="0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19" fillId="9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indent="1"/>
    </xf>
    <xf numFmtId="49" fontId="11" fillId="0" borderId="0" xfId="0" applyNumberFormat="1" applyFont="1" applyFill="1" applyBorder="1" applyAlignment="1" applyProtection="1">
      <alignment horizontal="left" indent="1"/>
      <protection locked="0"/>
    </xf>
    <xf numFmtId="0" fontId="14" fillId="0" borderId="0" xfId="0" applyFont="1" applyFill="1" applyBorder="1" applyAlignment="1" applyProtection="1">
      <alignment horizontal="left" indent="1"/>
      <protection locked="0"/>
    </xf>
    <xf numFmtId="49" fontId="14" fillId="0" borderId="0" xfId="0" applyNumberFormat="1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left" vertical="center" wrapText="1" indent="1"/>
    </xf>
    <xf numFmtId="0" fontId="5" fillId="0" borderId="0" xfId="0" applyFont="1" applyFill="1" applyBorder="1" applyAlignment="1" applyProtection="1">
      <alignment horizontal="left" vertical="center" wrapText="1" inden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>
      <alignment horizontal="left" vertical="center" indent="1"/>
    </xf>
    <xf numFmtId="49" fontId="5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6" fontId="10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0" fontId="11" fillId="0" borderId="28" xfId="0" applyFont="1" applyFill="1" applyBorder="1" applyAlignment="1">
      <alignment horizontal="left" vertical="center" indent="1"/>
    </xf>
    <xf numFmtId="0" fontId="17" fillId="0" borderId="0" xfId="0" applyFont="1" applyFill="1" applyBorder="1"/>
    <xf numFmtId="0" fontId="11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top"/>
    </xf>
    <xf numFmtId="0" fontId="0" fillId="0" borderId="0" xfId="0" applyFill="1" applyBorder="1"/>
    <xf numFmtId="0" fontId="24" fillId="0" borderId="0" xfId="0" applyFont="1" applyFill="1" applyBorder="1"/>
    <xf numFmtId="49" fontId="12" fillId="0" borderId="0" xfId="0" applyNumberFormat="1" applyFont="1" applyFill="1" applyBorder="1" applyAlignment="1" applyProtection="1">
      <alignment horizontal="left" vertical="center" indent="1"/>
      <protection locked="0"/>
    </xf>
    <xf numFmtId="49" fontId="13" fillId="0" borderId="0" xfId="0" applyNumberFormat="1" applyFont="1" applyFill="1" applyBorder="1" applyAlignment="1" applyProtection="1">
      <alignment horizontal="left" vertical="center" indent="1"/>
      <protection locked="0"/>
    </xf>
    <xf numFmtId="49" fontId="1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3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/>
    <xf numFmtId="49" fontId="21" fillId="8" borderId="9" xfId="0" applyNumberFormat="1" applyFont="1" applyFill="1" applyBorder="1" applyAlignment="1" applyProtection="1">
      <alignment horizontal="left" vertical="center" indent="1"/>
      <protection locked="0"/>
    </xf>
    <xf numFmtId="0" fontId="21" fillId="8" borderId="9" xfId="0" applyNumberFormat="1" applyFont="1" applyFill="1" applyBorder="1" applyAlignment="1" applyProtection="1">
      <alignment horizontal="left" vertical="center" indent="1"/>
      <protection locked="0"/>
    </xf>
    <xf numFmtId="0" fontId="21" fillId="7" borderId="22" xfId="0" applyNumberFormat="1" applyFont="1" applyFill="1" applyBorder="1" applyAlignment="1" applyProtection="1">
      <alignment horizontal="left" vertical="center" indent="1"/>
      <protection locked="0"/>
    </xf>
    <xf numFmtId="0" fontId="27" fillId="10" borderId="0" xfId="0" applyFont="1" applyFill="1" applyBorder="1"/>
    <xf numFmtId="0" fontId="24" fillId="10" borderId="0" xfId="0" applyFont="1" applyFill="1" applyBorder="1"/>
    <xf numFmtId="0" fontId="22" fillId="10" borderId="17" xfId="0" applyFont="1" applyFill="1" applyBorder="1" applyAlignment="1" applyProtection="1">
      <alignment horizontal="left" vertical="center" indent="1"/>
    </xf>
    <xf numFmtId="164" fontId="23" fillId="10" borderId="24" xfId="0" applyNumberFormat="1" applyFont="1" applyFill="1" applyBorder="1" applyAlignment="1" applyProtection="1">
      <alignment horizontal="left" vertical="center" indent="1"/>
    </xf>
    <xf numFmtId="164" fontId="23" fillId="10" borderId="7" xfId="0" applyNumberFormat="1" applyFont="1" applyFill="1" applyBorder="1" applyAlignment="1" applyProtection="1">
      <alignment horizontal="left" vertical="center" indent="1"/>
    </xf>
    <xf numFmtId="49" fontId="22" fillId="10" borderId="6" xfId="0" applyNumberFormat="1" applyFont="1" applyFill="1" applyBorder="1" applyAlignment="1" applyProtection="1">
      <alignment vertical="center"/>
    </xf>
    <xf numFmtId="49" fontId="23" fillId="10" borderId="7" xfId="0" applyNumberFormat="1" applyFont="1" applyFill="1" applyBorder="1" applyAlignment="1" applyProtection="1">
      <alignment vertical="center" wrapText="1"/>
    </xf>
    <xf numFmtId="1" fontId="23" fillId="10" borderId="8" xfId="0" applyNumberFormat="1" applyFont="1" applyFill="1" applyBorder="1" applyAlignment="1" applyProtection="1">
      <alignment horizontal="center" vertical="center"/>
      <protection hidden="1"/>
    </xf>
    <xf numFmtId="165" fontId="23" fillId="10" borderId="9" xfId="0" applyNumberFormat="1" applyFont="1" applyFill="1" applyBorder="1" applyAlignment="1" applyProtection="1">
      <alignment horizontal="center" vertical="center"/>
    </xf>
    <xf numFmtId="164" fontId="23" fillId="10" borderId="21" xfId="0" applyNumberFormat="1" applyFont="1" applyFill="1" applyBorder="1" applyAlignment="1" applyProtection="1">
      <alignment horizontal="center" vertical="center"/>
    </xf>
    <xf numFmtId="16" fontId="28" fillId="0" borderId="18" xfId="0" applyNumberFormat="1" applyFont="1" applyFill="1" applyBorder="1" applyAlignment="1" applyProtection="1">
      <alignment horizontal="left" vertical="top" wrapText="1" indent="1"/>
    </xf>
    <xf numFmtId="49" fontId="29" fillId="0" borderId="1" xfId="0" applyNumberFormat="1" applyFont="1" applyFill="1" applyBorder="1" applyAlignment="1" applyProtection="1">
      <alignment vertical="top" wrapText="1"/>
    </xf>
    <xf numFmtId="1" fontId="28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28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29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Alignment="1">
      <alignment wrapText="1"/>
    </xf>
    <xf numFmtId="0" fontId="28" fillId="0" borderId="18" xfId="0" applyFont="1" applyFill="1" applyBorder="1" applyAlignment="1" applyProtection="1">
      <alignment horizontal="left" vertical="top" wrapText="1" indent="1"/>
    </xf>
    <xf numFmtId="49" fontId="29" fillId="0" borderId="2" xfId="0" applyNumberFormat="1" applyFont="1" applyFill="1" applyBorder="1" applyAlignment="1" applyProtection="1">
      <alignment vertical="top" wrapText="1"/>
    </xf>
    <xf numFmtId="164" fontId="29" fillId="0" borderId="30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Fill="1" applyBorder="1" applyAlignment="1" applyProtection="1">
      <alignment horizontal="left" vertical="top" wrapText="1" indent="1"/>
    </xf>
    <xf numFmtId="49" fontId="29" fillId="0" borderId="0" xfId="0" applyNumberFormat="1" applyFont="1" applyFill="1" applyBorder="1" applyAlignment="1" applyProtection="1">
      <alignment vertical="top" wrapText="1"/>
    </xf>
    <xf numFmtId="49" fontId="29" fillId="0" borderId="3" xfId="0" applyNumberFormat="1" applyFont="1" applyFill="1" applyBorder="1" applyAlignment="1" applyProtection="1">
      <alignment vertical="top" wrapText="1"/>
    </xf>
    <xf numFmtId="9" fontId="28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33" fillId="10" borderId="17" xfId="0" applyFont="1" applyFill="1" applyBorder="1" applyAlignment="1" applyProtection="1">
      <alignment horizontal="left" vertical="center" indent="1"/>
    </xf>
    <xf numFmtId="49" fontId="33" fillId="10" borderId="6" xfId="0" applyNumberFormat="1" applyFont="1" applyFill="1" applyBorder="1" applyAlignment="1" applyProtection="1">
      <alignment vertical="center"/>
    </xf>
    <xf numFmtId="49" fontId="31" fillId="10" borderId="7" xfId="0" applyNumberFormat="1" applyFont="1" applyFill="1" applyBorder="1" applyAlignment="1" applyProtection="1">
      <alignment vertical="center" wrapText="1"/>
    </xf>
    <xf numFmtId="1" fontId="31" fillId="10" borderId="8" xfId="0" applyNumberFormat="1" applyFont="1" applyFill="1" applyBorder="1" applyAlignment="1" applyProtection="1">
      <alignment horizontal="center" vertical="center"/>
      <protection hidden="1"/>
    </xf>
    <xf numFmtId="165" fontId="31" fillId="10" borderId="9" xfId="0" applyNumberFormat="1" applyFont="1" applyFill="1" applyBorder="1" applyAlignment="1" applyProtection="1">
      <alignment horizontal="center" vertical="center"/>
    </xf>
    <xf numFmtId="164" fontId="31" fillId="10" borderId="21" xfId="0" applyNumberFormat="1" applyFont="1" applyFill="1" applyBorder="1" applyAlignment="1" applyProtection="1">
      <alignment horizontal="center" vertical="center"/>
    </xf>
    <xf numFmtId="164" fontId="31" fillId="10" borderId="0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Border="1" applyAlignment="1" applyProtection="1">
      <alignment horizontal="center" vertical="center"/>
    </xf>
    <xf numFmtId="1" fontId="32" fillId="0" borderId="0" xfId="0" applyNumberFormat="1" applyFont="1" applyFill="1" applyBorder="1" applyAlignment="1" applyProtection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9" fontId="28" fillId="8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>
      <alignment wrapText="1"/>
    </xf>
    <xf numFmtId="49" fontId="29" fillId="0" borderId="4" xfId="0" applyNumberFormat="1" applyFont="1" applyFill="1" applyBorder="1" applyAlignment="1" applyProtection="1">
      <alignment vertical="top" wrapText="1"/>
    </xf>
    <xf numFmtId="0" fontId="28" fillId="0" borderId="16" xfId="0" applyFont="1" applyFill="1" applyBorder="1" applyAlignment="1" applyProtection="1">
      <alignment horizontal="left" vertical="top" wrapText="1" indent="1"/>
    </xf>
    <xf numFmtId="49" fontId="29" fillId="0" borderId="10" xfId="0" applyNumberFormat="1" applyFont="1" applyFill="1" applyBorder="1" applyAlignment="1" applyProtection="1">
      <alignment vertical="top" wrapText="1"/>
    </xf>
    <xf numFmtId="49" fontId="29" fillId="0" borderId="11" xfId="0" applyNumberFormat="1" applyFont="1" applyFill="1" applyBorder="1" applyAlignment="1" applyProtection="1">
      <alignment vertical="top" wrapText="1"/>
    </xf>
    <xf numFmtId="49" fontId="29" fillId="0" borderId="12" xfId="0" applyNumberFormat="1" applyFont="1" applyFill="1" applyBorder="1" applyAlignment="1" applyProtection="1">
      <alignment vertical="top" wrapText="1"/>
    </xf>
    <xf numFmtId="1" fontId="28" fillId="2" borderId="13" xfId="0" applyNumberFormat="1" applyFont="1" applyFill="1" applyBorder="1" applyAlignment="1" applyProtection="1">
      <alignment horizontal="center" vertical="center" wrapText="1"/>
      <protection locked="0"/>
    </xf>
    <xf numFmtId="9" fontId="28" fillId="8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10" borderId="26" xfId="0" applyFont="1" applyFill="1" applyBorder="1" applyAlignment="1" applyProtection="1">
      <alignment horizontal="left" vertical="center" wrapText="1" indent="1"/>
    </xf>
    <xf numFmtId="1" fontId="33" fillId="10" borderId="35" xfId="0" applyNumberFormat="1" applyFont="1" applyFill="1" applyBorder="1" applyAlignment="1" applyProtection="1">
      <alignment horizontal="center" vertical="center" wrapText="1"/>
    </xf>
    <xf numFmtId="0" fontId="33" fillId="10" borderId="32" xfId="0" applyNumberFormat="1" applyFont="1" applyFill="1" applyBorder="1" applyAlignment="1" applyProtection="1">
      <alignment vertical="center" wrapText="1"/>
    </xf>
    <xf numFmtId="1" fontId="33" fillId="10" borderId="33" xfId="1" applyNumberFormat="1" applyFont="1" applyFill="1" applyBorder="1" applyAlignment="1" applyProtection="1">
      <alignment horizontal="center" vertical="center"/>
    </xf>
    <xf numFmtId="1" fontId="34" fillId="0" borderId="0" xfId="1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/>
    <xf numFmtId="0" fontId="31" fillId="0" borderId="0" xfId="0" applyFont="1" applyFill="1" applyBorder="1"/>
    <xf numFmtId="1" fontId="28" fillId="7" borderId="0" xfId="0" applyNumberFormat="1" applyFont="1" applyFill="1" applyBorder="1" applyAlignment="1" applyProtection="1">
      <alignment horizontal="center" vertical="center" wrapText="1"/>
      <protection locked="0"/>
    </xf>
    <xf numFmtId="9" fontId="28" fillId="7" borderId="0" xfId="0" applyNumberFormat="1" applyFont="1" applyFill="1" applyBorder="1" applyAlignment="1" applyProtection="1">
      <alignment horizontal="center" vertical="center"/>
      <protection locked="0"/>
    </xf>
    <xf numFmtId="164" fontId="29" fillId="7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Protection="1">
      <protection locked="0"/>
    </xf>
    <xf numFmtId="0" fontId="30" fillId="0" borderId="0" xfId="0" applyFont="1" applyFill="1"/>
    <xf numFmtId="0" fontId="30" fillId="0" borderId="27" xfId="0" applyFont="1" applyFill="1" applyBorder="1" applyAlignment="1">
      <alignment horizontal="left" indent="1"/>
    </xf>
    <xf numFmtId="164" fontId="34" fillId="0" borderId="34" xfId="1" applyNumberFormat="1" applyFont="1" applyFill="1" applyBorder="1" applyAlignment="1" applyProtection="1">
      <alignment horizontal="center" vertical="center"/>
    </xf>
    <xf numFmtId="164" fontId="34" fillId="0" borderId="0" xfId="1" applyNumberFormat="1" applyFont="1" applyFill="1" applyBorder="1" applyAlignment="1" applyProtection="1">
      <alignment horizontal="center" vertical="center"/>
    </xf>
    <xf numFmtId="0" fontId="31" fillId="0" borderId="0" xfId="0" applyFont="1" applyFill="1"/>
    <xf numFmtId="1" fontId="3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34" fillId="8" borderId="31" xfId="1" applyNumberFormat="1" applyFont="1" applyFill="1" applyBorder="1" applyAlignment="1" applyProtection="1">
      <alignment horizontal="center" vertical="center"/>
    </xf>
    <xf numFmtId="0" fontId="30" fillId="0" borderId="25" xfId="0" applyFont="1" applyFill="1" applyBorder="1" applyAlignment="1">
      <alignment horizontal="left" indent="1"/>
    </xf>
    <xf numFmtId="0" fontId="34" fillId="0" borderId="0" xfId="0" applyFont="1" applyFill="1" applyBorder="1" applyAlignment="1" applyProtection="1">
      <alignment horizontal="left" wrapText="1" indent="1"/>
    </xf>
    <xf numFmtId="0" fontId="30" fillId="0" borderId="6" xfId="0" applyFont="1" applyFill="1" applyBorder="1" applyAlignment="1">
      <alignment horizontal="left" indent="1"/>
    </xf>
    <xf numFmtId="0" fontId="30" fillId="0" borderId="0" xfId="0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wrapText="1"/>
    </xf>
    <xf numFmtId="0" fontId="30" fillId="0" borderId="0" xfId="0" applyFont="1" applyFill="1" applyBorder="1" applyAlignment="1"/>
    <xf numFmtId="0" fontId="31" fillId="0" borderId="0" xfId="0" applyFont="1" applyFill="1" applyBorder="1" applyAlignment="1"/>
    <xf numFmtId="0" fontId="32" fillId="0" borderId="0" xfId="0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/>
    <xf numFmtId="0" fontId="24" fillId="10" borderId="0" xfId="0" applyFont="1" applyFill="1" applyBorder="1" applyAlignment="1">
      <alignment horizontal="left" vertical="center" indent="1"/>
    </xf>
    <xf numFmtId="0" fontId="20" fillId="9" borderId="0" xfId="0" applyFont="1" applyFill="1" applyBorder="1" applyAlignment="1">
      <alignment horizontal="left" vertical="top" indent="1"/>
    </xf>
    <xf numFmtId="164" fontId="29" fillId="8" borderId="4" xfId="0" applyNumberFormat="1" applyFont="1" applyFill="1" applyBorder="1" applyAlignment="1" applyProtection="1">
      <alignment horizontal="left" vertical="center" wrapText="1" indent="1"/>
    </xf>
    <xf numFmtId="164" fontId="29" fillId="8" borderId="1" xfId="0" applyNumberFormat="1" applyFont="1" applyFill="1" applyBorder="1" applyAlignment="1" applyProtection="1">
      <alignment horizontal="left" vertical="center" wrapText="1" indent="1"/>
    </xf>
    <xf numFmtId="164" fontId="29" fillId="8" borderId="2" xfId="0" applyNumberFormat="1" applyFont="1" applyFill="1" applyBorder="1" applyAlignment="1" applyProtection="1">
      <alignment horizontal="left" vertical="center" wrapText="1" indent="1"/>
    </xf>
    <xf numFmtId="0" fontId="21" fillId="8" borderId="7" xfId="0" applyNumberFormat="1" applyFont="1" applyFill="1" applyBorder="1" applyAlignment="1" applyProtection="1">
      <alignment horizontal="left" vertical="center" indent="1"/>
      <protection locked="0"/>
    </xf>
    <xf numFmtId="0" fontId="21" fillId="8" borderId="36" xfId="0" applyNumberFormat="1" applyFont="1" applyFill="1" applyBorder="1" applyAlignment="1" applyProtection="1">
      <alignment horizontal="left" vertical="center" indent="1"/>
      <protection locked="0"/>
    </xf>
    <xf numFmtId="49" fontId="14" fillId="0" borderId="0" xfId="0" applyNumberFormat="1" applyFont="1" applyFill="1" applyBorder="1" applyAlignment="1" applyProtection="1">
      <alignment horizontal="left" indent="1"/>
      <protection locked="0"/>
    </xf>
    <xf numFmtId="0" fontId="21" fillId="8" borderId="37" xfId="0" applyNumberFormat="1" applyFont="1" applyFill="1" applyBorder="1" applyAlignment="1" applyProtection="1">
      <alignment horizontal="left" vertical="center" indent="1"/>
      <protection locked="0"/>
    </xf>
    <xf numFmtId="0" fontId="21" fillId="8" borderId="21" xfId="0" applyNumberFormat="1" applyFont="1" applyFill="1" applyBorder="1" applyAlignment="1" applyProtection="1">
      <alignment horizontal="left" vertical="center" indent="1"/>
      <protection locked="0"/>
    </xf>
    <xf numFmtId="0" fontId="21" fillId="7" borderId="23" xfId="0" applyNumberFormat="1" applyFont="1" applyFill="1" applyBorder="1" applyAlignment="1" applyProtection="1">
      <alignment horizontal="left" vertical="center" indent="1"/>
      <protection locked="0"/>
    </xf>
    <xf numFmtId="0" fontId="21" fillId="7" borderId="38" xfId="0" applyNumberFormat="1" applyFont="1" applyFill="1" applyBorder="1" applyAlignment="1" applyProtection="1">
      <alignment horizontal="left" vertical="center" indent="1"/>
      <protection locked="0"/>
    </xf>
    <xf numFmtId="164" fontId="31" fillId="10" borderId="24" xfId="0" applyNumberFormat="1" applyFont="1" applyFill="1" applyBorder="1" applyAlignment="1" applyProtection="1">
      <alignment horizontal="left" vertical="center" indent="1"/>
    </xf>
    <xf numFmtId="164" fontId="31" fillId="10" borderId="7" xfId="0" applyNumberFormat="1" applyFont="1" applyFill="1" applyBorder="1" applyAlignment="1" applyProtection="1">
      <alignment horizontal="left" vertical="center" indent="1"/>
    </xf>
    <xf numFmtId="164" fontId="31" fillId="10" borderId="21" xfId="0" applyNumberFormat="1" applyFont="1" applyFill="1" applyBorder="1" applyAlignment="1" applyProtection="1">
      <alignment horizontal="left" vertical="center" indent="1"/>
    </xf>
    <xf numFmtId="0" fontId="21" fillId="8" borderId="45" xfId="0" applyNumberFormat="1" applyFont="1" applyFill="1" applyBorder="1" applyAlignment="1" applyProtection="1">
      <alignment horizontal="left" vertical="center" indent="1"/>
      <protection locked="0"/>
    </xf>
    <xf numFmtId="0" fontId="21" fillId="8" borderId="47" xfId="0" applyNumberFormat="1" applyFont="1" applyFill="1" applyBorder="1" applyAlignment="1" applyProtection="1">
      <alignment horizontal="left" vertical="center" indent="1"/>
      <protection locked="0"/>
    </xf>
    <xf numFmtId="0" fontId="21" fillId="8" borderId="22" xfId="0" applyNumberFormat="1" applyFont="1" applyFill="1" applyBorder="1" applyAlignment="1" applyProtection="1">
      <alignment horizontal="left" vertical="center" indent="1"/>
      <protection locked="0"/>
    </xf>
    <xf numFmtId="49" fontId="16" fillId="8" borderId="39" xfId="0" applyNumberFormat="1" applyFont="1" applyFill="1" applyBorder="1" applyAlignment="1" applyProtection="1">
      <alignment horizontal="left" vertical="center" wrapText="1" indent="1"/>
      <protection locked="0"/>
    </xf>
    <xf numFmtId="49" fontId="16" fillId="8" borderId="40" xfId="0" applyNumberFormat="1" applyFont="1" applyFill="1" applyBorder="1" applyAlignment="1" applyProtection="1">
      <alignment horizontal="left" vertical="center" wrapText="1" indent="1"/>
      <protection locked="0"/>
    </xf>
    <xf numFmtId="49" fontId="16" fillId="8" borderId="41" xfId="0" applyNumberFormat="1" applyFont="1" applyFill="1" applyBorder="1" applyAlignment="1" applyProtection="1">
      <alignment horizontal="left" vertical="center" wrapText="1" indent="1"/>
      <protection locked="0"/>
    </xf>
    <xf numFmtId="49" fontId="13" fillId="7" borderId="23" xfId="0" applyNumberFormat="1" applyFont="1" applyFill="1" applyBorder="1" applyAlignment="1" applyProtection="1">
      <alignment horizontal="left" vertical="center" indent="1"/>
      <protection locked="0"/>
    </xf>
    <xf numFmtId="49" fontId="13" fillId="7" borderId="38" xfId="0" applyNumberFormat="1" applyFont="1" applyFill="1" applyBorder="1" applyAlignment="1" applyProtection="1">
      <alignment horizontal="left" vertical="center" indent="1"/>
      <protection locked="0"/>
    </xf>
    <xf numFmtId="0" fontId="34" fillId="8" borderId="39" xfId="0" applyFont="1" applyFill="1" applyBorder="1" applyAlignment="1" applyProtection="1">
      <alignment horizontal="left" wrapText="1" indent="1"/>
    </xf>
    <xf numFmtId="0" fontId="34" fillId="8" borderId="40" xfId="0" applyFont="1" applyFill="1" applyBorder="1" applyAlignment="1" applyProtection="1">
      <alignment horizontal="left" wrapText="1" indent="1"/>
    </xf>
    <xf numFmtId="0" fontId="34" fillId="8" borderId="41" xfId="0" applyFont="1" applyFill="1" applyBorder="1" applyAlignment="1" applyProtection="1">
      <alignment horizontal="left" wrapText="1" indent="1"/>
    </xf>
    <xf numFmtId="0" fontId="33" fillId="10" borderId="39" xfId="0" applyNumberFormat="1" applyFont="1" applyFill="1" applyBorder="1" applyAlignment="1" applyProtection="1">
      <alignment horizontal="left" vertical="center" wrapText="1"/>
    </xf>
    <xf numFmtId="0" fontId="33" fillId="10" borderId="40" xfId="0" applyNumberFormat="1" applyFont="1" applyFill="1" applyBorder="1" applyAlignment="1" applyProtection="1">
      <alignment horizontal="left" vertical="center" wrapText="1"/>
    </xf>
    <xf numFmtId="0" fontId="33" fillId="10" borderId="41" xfId="0" applyNumberFormat="1" applyFont="1" applyFill="1" applyBorder="1" applyAlignment="1" applyProtection="1">
      <alignment horizontal="left" vertical="center" wrapText="1"/>
    </xf>
    <xf numFmtId="0" fontId="34" fillId="0" borderId="42" xfId="0" applyFont="1" applyFill="1" applyBorder="1" applyAlignment="1" applyProtection="1">
      <alignment horizontal="left" vertical="center" wrapText="1"/>
    </xf>
    <xf numFmtId="0" fontId="34" fillId="0" borderId="43" xfId="0" applyFont="1" applyFill="1" applyBorder="1" applyAlignment="1" applyProtection="1">
      <alignment horizontal="left" vertical="center" wrapText="1"/>
    </xf>
    <xf numFmtId="0" fontId="34" fillId="0" borderId="44" xfId="0" applyFont="1" applyFill="1" applyBorder="1" applyAlignment="1" applyProtection="1">
      <alignment horizontal="left" vertical="center" wrapText="1"/>
    </xf>
    <xf numFmtId="0" fontId="34" fillId="0" borderId="45" xfId="0" applyFont="1" applyFill="1" applyBorder="1" applyAlignment="1" applyProtection="1">
      <alignment horizontal="left" vertical="center" wrapText="1"/>
    </xf>
    <xf numFmtId="0" fontId="34" fillId="0" borderId="46" xfId="0" applyFont="1" applyFill="1" applyBorder="1" applyAlignment="1" applyProtection="1">
      <alignment horizontal="left" vertical="center" wrapText="1"/>
    </xf>
    <xf numFmtId="0" fontId="34" fillId="0" borderId="47" xfId="0" applyFont="1" applyFill="1" applyBorder="1" applyAlignment="1" applyProtection="1">
      <alignment horizontal="left" vertical="center" wrapText="1"/>
    </xf>
    <xf numFmtId="49" fontId="21" fillId="8" borderId="7" xfId="0" applyNumberFormat="1" applyFont="1" applyFill="1" applyBorder="1" applyAlignment="1" applyProtection="1">
      <alignment horizontal="left" vertical="center" indent="1"/>
      <protection locked="0"/>
    </xf>
    <xf numFmtId="49" fontId="21" fillId="8" borderId="21" xfId="0" applyNumberFormat="1" applyFont="1" applyFill="1" applyBorder="1" applyAlignment="1" applyProtection="1">
      <alignment horizontal="left" vertical="center" indent="1"/>
      <protection locked="0"/>
    </xf>
    <xf numFmtId="49" fontId="21" fillId="8" borderId="45" xfId="0" applyNumberFormat="1" applyFont="1" applyFill="1" applyBorder="1" applyAlignment="1" applyProtection="1">
      <alignment horizontal="left" vertical="center" indent="1"/>
      <protection locked="0"/>
    </xf>
    <xf numFmtId="49" fontId="21" fillId="8" borderId="47" xfId="0" applyNumberFormat="1" applyFont="1" applyFill="1" applyBorder="1" applyAlignment="1" applyProtection="1">
      <alignment horizontal="left" vertical="center" indent="1"/>
      <protection locked="0"/>
    </xf>
    <xf numFmtId="49" fontId="22" fillId="10" borderId="7" xfId="0" applyNumberFormat="1" applyFont="1" applyFill="1" applyBorder="1" applyAlignment="1" applyProtection="1">
      <alignment horizontal="center" vertical="center"/>
    </xf>
    <xf numFmtId="49" fontId="22" fillId="10" borderId="21" xfId="0" applyNumberFormat="1" applyFont="1" applyFill="1" applyBorder="1" applyAlignment="1" applyProtection="1">
      <alignment horizontal="center" vertical="center"/>
    </xf>
    <xf numFmtId="49" fontId="21" fillId="8" borderId="24" xfId="0" applyNumberFormat="1" applyFont="1" applyFill="1" applyBorder="1" applyAlignment="1" applyProtection="1">
      <alignment horizontal="left" vertical="center" indent="1"/>
      <protection locked="0"/>
    </xf>
    <xf numFmtId="49" fontId="21" fillId="8" borderId="36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164" fontId="29" fillId="8" borderId="10" xfId="0" applyNumberFormat="1" applyFont="1" applyFill="1" applyBorder="1" applyAlignment="1" applyProtection="1">
      <alignment horizontal="left" vertical="center" wrapText="1" indent="1"/>
    </xf>
    <xf numFmtId="164" fontId="29" fillId="8" borderId="11" xfId="0" applyNumberFormat="1" applyFont="1" applyFill="1" applyBorder="1" applyAlignment="1" applyProtection="1">
      <alignment horizontal="left" vertical="center" wrapText="1" indent="1"/>
    </xf>
    <xf numFmtId="164" fontId="29" fillId="8" borderId="12" xfId="0" applyNumberFormat="1" applyFont="1" applyFill="1" applyBorder="1" applyAlignment="1" applyProtection="1">
      <alignment horizontal="left" vertical="center" wrapText="1" indent="1"/>
    </xf>
    <xf numFmtId="164" fontId="29" fillId="8" borderId="27" xfId="0" applyNumberFormat="1" applyFont="1" applyFill="1" applyBorder="1" applyAlignment="1" applyProtection="1">
      <alignment horizontal="left" vertical="center" wrapText="1" indent="1"/>
    </xf>
    <xf numFmtId="164" fontId="29" fillId="8" borderId="0" xfId="0" applyNumberFormat="1" applyFont="1" applyFill="1" applyBorder="1" applyAlignment="1" applyProtection="1">
      <alignment horizontal="left" vertical="center" wrapText="1" indent="1"/>
    </xf>
    <xf numFmtId="164" fontId="29" fillId="8" borderId="3" xfId="0" applyNumberFormat="1" applyFont="1" applyFill="1" applyBorder="1" applyAlignment="1" applyProtection="1">
      <alignment horizontal="left" vertical="center" wrapText="1" indent="1"/>
    </xf>
    <xf numFmtId="164" fontId="29" fillId="8" borderId="25" xfId="0" applyNumberFormat="1" applyFont="1" applyFill="1" applyBorder="1" applyAlignment="1" applyProtection="1">
      <alignment horizontal="left" vertical="center" wrapText="1" indent="1"/>
    </xf>
    <xf numFmtId="164" fontId="29" fillId="8" borderId="23" xfId="0" applyNumberFormat="1" applyFont="1" applyFill="1" applyBorder="1" applyAlignment="1" applyProtection="1">
      <alignment horizontal="left" vertical="center" wrapText="1" indent="1"/>
    </xf>
    <xf numFmtId="164" fontId="29" fillId="8" borderId="38" xfId="0" applyNumberFormat="1" applyFont="1" applyFill="1" applyBorder="1" applyAlignment="1" applyProtection="1">
      <alignment horizontal="left" vertical="center" wrapText="1" indent="1"/>
    </xf>
    <xf numFmtId="0" fontId="3" fillId="0" borderId="0" xfId="0" applyFont="1" applyFill="1" applyBorder="1" applyAlignment="1" applyProtection="1">
      <alignment wrapText="1"/>
    </xf>
    <xf numFmtId="49" fontId="12" fillId="0" borderId="23" xfId="0" applyNumberFormat="1" applyFont="1" applyFill="1" applyBorder="1" applyAlignment="1" applyProtection="1">
      <alignment horizontal="left" vertical="center" indent="1"/>
      <protection locked="0"/>
    </xf>
    <xf numFmtId="49" fontId="12" fillId="0" borderId="38" xfId="0" applyNumberFormat="1" applyFont="1" applyFill="1" applyBorder="1" applyAlignment="1" applyProtection="1">
      <alignment horizontal="left" vertical="center" indent="1"/>
      <protection locked="0"/>
    </xf>
    <xf numFmtId="0" fontId="21" fillId="8" borderId="24" xfId="0" applyNumberFormat="1" applyFont="1" applyFill="1" applyBorder="1" applyAlignment="1" applyProtection="1">
      <alignment horizontal="left" vertical="center" indent="1"/>
      <protection locked="0"/>
    </xf>
    <xf numFmtId="0" fontId="34" fillId="0" borderId="0" xfId="0" applyFont="1" applyFill="1" applyBorder="1" applyAlignment="1" applyProtection="1">
      <alignment horizontal="left" wrapText="1" indent="1"/>
    </xf>
    <xf numFmtId="49" fontId="33" fillId="10" borderId="7" xfId="0" applyNumberFormat="1" applyFont="1" applyFill="1" applyBorder="1" applyAlignment="1" applyProtection="1">
      <alignment horizontal="center" vertical="center"/>
    </xf>
    <xf numFmtId="49" fontId="33" fillId="10" borderId="21" xfId="0" applyNumberFormat="1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 applyProtection="1">
      <alignment horizontal="left" vertical="top" wrapText="1" indent="1"/>
    </xf>
    <xf numFmtId="0" fontId="28" fillId="0" borderId="19" xfId="0" applyFont="1" applyFill="1" applyBorder="1" applyAlignment="1" applyProtection="1">
      <alignment horizontal="left" vertical="top" wrapText="1" indent="1"/>
    </xf>
    <xf numFmtId="0" fontId="28" fillId="0" borderId="16" xfId="0" applyFont="1" applyFill="1" applyBorder="1" applyAlignment="1" applyProtection="1">
      <alignment horizontal="left" vertical="top" wrapText="1" indent="1"/>
    </xf>
  </cellXfs>
  <cellStyles count="2">
    <cellStyle name="Prozent" xfId="1" builtinId="5"/>
    <cellStyle name="Standard" xfId="0" builtinId="0"/>
  </cellStyles>
  <dxfs count="8"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</xdr:row>
          <xdr:rowOff>19050</xdr:rowOff>
        </xdr:from>
        <xdr:to>
          <xdr:col>1</xdr:col>
          <xdr:colOff>0</xdr:colOff>
          <xdr:row>36</xdr:row>
          <xdr:rowOff>19050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</xdr:row>
          <xdr:rowOff>19050</xdr:rowOff>
        </xdr:from>
        <xdr:to>
          <xdr:col>1</xdr:col>
          <xdr:colOff>0</xdr:colOff>
          <xdr:row>36</xdr:row>
          <xdr:rowOff>19050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554647</xdr:colOff>
      <xdr:row>0</xdr:row>
      <xdr:rowOff>16928</xdr:rowOff>
    </xdr:from>
    <xdr:to>
      <xdr:col>19</xdr:col>
      <xdr:colOff>31250</xdr:colOff>
      <xdr:row>2</xdr:row>
      <xdr:rowOff>0</xdr:rowOff>
    </xdr:to>
    <xdr:pic>
      <xdr:nvPicPr>
        <xdr:cNvPr id="1377" name="Grafik 5" descr="DHBW Stuttgart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-5661" t="1" r="45869" b="-9361"/>
        <a:stretch/>
      </xdr:blipFill>
      <xdr:spPr bwMode="auto">
        <a:xfrm>
          <a:off x="19676085" y="16928"/>
          <a:ext cx="3337403" cy="1221322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479689</xdr:colOff>
      <xdr:row>0</xdr:row>
      <xdr:rowOff>22412</xdr:rowOff>
    </xdr:from>
    <xdr:to>
      <xdr:col>9</xdr:col>
      <xdr:colOff>20425</xdr:colOff>
      <xdr:row>1</xdr:row>
      <xdr:rowOff>597086</xdr:rowOff>
    </xdr:to>
    <xdr:pic>
      <xdr:nvPicPr>
        <xdr:cNvPr id="8" name="Grafik 5" descr="DHBW Stuttg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-5661" t="1" r="45869" b="-9361"/>
        <a:stretch/>
      </xdr:blipFill>
      <xdr:spPr bwMode="auto">
        <a:xfrm>
          <a:off x="8032454" y="22412"/>
          <a:ext cx="3429177" cy="1199028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AA1178"/>
  <sheetViews>
    <sheetView showGridLines="0" tabSelected="1" zoomScale="70" zoomScaleNormal="70" workbookViewId="0">
      <selection activeCell="A2" sqref="A2:F2"/>
    </sheetView>
  </sheetViews>
  <sheetFormatPr baseColWidth="10" defaultRowHeight="12.75" x14ac:dyDescent="0.2"/>
  <cols>
    <col min="1" max="1" width="23.140625" style="48" customWidth="1"/>
    <col min="2" max="6" width="22.5703125" customWidth="1"/>
    <col min="7" max="8" width="11.85546875" customWidth="1"/>
    <col min="9" max="9" width="11.85546875" style="35" customWidth="1"/>
    <col min="10" max="10" width="2.42578125" style="91" customWidth="1"/>
    <col min="11" max="11" width="23.140625" style="48" customWidth="1"/>
    <col min="12" max="14" width="22.5703125" customWidth="1"/>
    <col min="15" max="15" width="22.5703125" style="6" customWidth="1"/>
    <col min="16" max="16" width="22.5703125" customWidth="1"/>
    <col min="17" max="18" width="11.85546875" customWidth="1"/>
    <col min="19" max="19" width="11.85546875" style="35" customWidth="1"/>
    <col min="20" max="20" width="10.85546875" style="35" customWidth="1"/>
    <col min="21" max="21" width="10.85546875" style="59" customWidth="1"/>
  </cols>
  <sheetData>
    <row r="1" spans="1:25" s="86" customFormat="1" ht="49.5" customHeight="1" x14ac:dyDescent="0.4">
      <c r="A1" s="180" t="s">
        <v>98</v>
      </c>
      <c r="B1" s="180"/>
      <c r="C1" s="180"/>
      <c r="D1" s="180"/>
      <c r="E1" s="102"/>
      <c r="F1" s="102"/>
      <c r="G1" s="102"/>
      <c r="H1" s="102"/>
      <c r="I1" s="102"/>
      <c r="J1" s="92"/>
      <c r="K1" s="180" t="s">
        <v>99</v>
      </c>
      <c r="L1" s="180"/>
      <c r="M1" s="180"/>
      <c r="N1" s="180"/>
      <c r="O1" s="101"/>
      <c r="P1" s="101"/>
      <c r="Q1" s="102"/>
      <c r="R1" s="102"/>
      <c r="S1" s="102"/>
      <c r="U1" s="97"/>
    </row>
    <row r="2" spans="1:25" s="69" customFormat="1" ht="48" customHeight="1" x14ac:dyDescent="0.35">
      <c r="A2" s="181" t="s">
        <v>91</v>
      </c>
      <c r="B2" s="181"/>
      <c r="C2" s="181"/>
      <c r="D2" s="181"/>
      <c r="E2" s="181"/>
      <c r="F2" s="181"/>
      <c r="G2" s="71"/>
      <c r="H2" s="71"/>
      <c r="I2" s="71"/>
      <c r="J2" s="90"/>
      <c r="K2" s="181" t="str">
        <f>A2</f>
        <v>[bitte anklicken und auswählen]</v>
      </c>
      <c r="L2" s="181"/>
      <c r="M2" s="181"/>
      <c r="N2" s="181"/>
      <c r="O2" s="181"/>
      <c r="P2" s="181"/>
      <c r="Q2" s="71"/>
      <c r="R2" s="71"/>
      <c r="S2" s="71"/>
      <c r="U2" s="70"/>
    </row>
    <row r="3" spans="1:25" s="72" customFormat="1" ht="35.1" customHeight="1" x14ac:dyDescent="0.2">
      <c r="B3" s="72" t="s">
        <v>94</v>
      </c>
      <c r="C3" s="73"/>
      <c r="D3" s="74" t="s">
        <v>85</v>
      </c>
      <c r="E3" s="74"/>
      <c r="F3" s="74" t="s">
        <v>83</v>
      </c>
      <c r="G3" s="187" t="s">
        <v>84</v>
      </c>
      <c r="H3" s="187"/>
      <c r="I3" s="187"/>
      <c r="J3" s="75"/>
      <c r="L3" s="72" t="s">
        <v>94</v>
      </c>
      <c r="M3" s="73"/>
      <c r="N3" s="74" t="s">
        <v>93</v>
      </c>
      <c r="O3" s="74"/>
      <c r="P3" s="74" t="s">
        <v>83</v>
      </c>
      <c r="Q3" s="187" t="s">
        <v>84</v>
      </c>
      <c r="R3" s="187"/>
      <c r="S3" s="187"/>
      <c r="U3" s="76"/>
    </row>
    <row r="4" spans="1:25" s="65" customFormat="1" ht="2.1" customHeight="1" thickBot="1" x14ac:dyDescent="0.25">
      <c r="A4" s="81"/>
      <c r="C4" s="66"/>
      <c r="D4" s="67"/>
      <c r="E4" s="67"/>
      <c r="F4" s="67"/>
      <c r="G4" s="235"/>
      <c r="H4" s="235"/>
      <c r="I4" s="235"/>
      <c r="J4" s="93"/>
      <c r="M4" s="66"/>
      <c r="N4" s="67"/>
      <c r="O4" s="67"/>
      <c r="P4" s="67"/>
      <c r="Q4" s="235"/>
      <c r="R4" s="235"/>
      <c r="S4" s="236"/>
      <c r="U4" s="68"/>
    </row>
    <row r="5" spans="1:25" s="60" customFormat="1" ht="32.450000000000003" customHeight="1" x14ac:dyDescent="0.2">
      <c r="A5" s="85" t="s">
        <v>95</v>
      </c>
      <c r="B5" s="221"/>
      <c r="C5" s="222"/>
      <c r="D5" s="188"/>
      <c r="E5" s="186"/>
      <c r="F5" s="98"/>
      <c r="G5" s="215"/>
      <c r="H5" s="215"/>
      <c r="I5" s="216"/>
      <c r="J5" s="94"/>
      <c r="K5" s="85" t="s">
        <v>95</v>
      </c>
      <c r="L5" s="237" t="str">
        <f>IF(B5&lt;&gt;"",B5,"")</f>
        <v/>
      </c>
      <c r="M5" s="186"/>
      <c r="N5" s="185" t="str">
        <f>IF(D5&lt;&gt;"",D5,"")</f>
        <v/>
      </c>
      <c r="O5" s="186"/>
      <c r="P5" s="99" t="str">
        <f>IF(F5&lt;&gt;"",F5,"")</f>
        <v/>
      </c>
      <c r="Q5" s="188" t="str">
        <f>IF(G5&lt;&gt;"",G5,"")</f>
        <v/>
      </c>
      <c r="R5" s="185"/>
      <c r="S5" s="189"/>
      <c r="T5" s="87"/>
      <c r="U5" s="61"/>
    </row>
    <row r="6" spans="1:25" s="60" customFormat="1" ht="32.450000000000003" customHeight="1" thickBot="1" x14ac:dyDescent="0.25">
      <c r="A6" s="39" t="s">
        <v>96</v>
      </c>
      <c r="B6" s="217"/>
      <c r="C6" s="218"/>
      <c r="D6" s="197"/>
      <c r="E6" s="196"/>
      <c r="F6" s="62"/>
      <c r="G6" s="201"/>
      <c r="H6" s="201"/>
      <c r="I6" s="202"/>
      <c r="J6" s="94"/>
      <c r="K6" s="39" t="s">
        <v>96</v>
      </c>
      <c r="L6" s="195" t="str">
        <f>IF(B6&lt;&gt;"",B6,"")</f>
        <v/>
      </c>
      <c r="M6" s="196"/>
      <c r="N6" s="197" t="str">
        <f>IF(D6&lt;&gt;"",D6,"")</f>
        <v/>
      </c>
      <c r="O6" s="196"/>
      <c r="P6" s="100"/>
      <c r="Q6" s="190"/>
      <c r="R6" s="190"/>
      <c r="S6" s="191"/>
      <c r="T6" s="87"/>
      <c r="U6" s="61"/>
    </row>
    <row r="7" spans="1:25" s="63" customFormat="1" ht="63" customHeight="1" thickBot="1" x14ac:dyDescent="0.4">
      <c r="A7" s="82" t="s">
        <v>97</v>
      </c>
      <c r="B7" s="198"/>
      <c r="C7" s="199"/>
      <c r="D7" s="199"/>
      <c r="E7" s="199"/>
      <c r="F7" s="199"/>
      <c r="G7" s="199"/>
      <c r="H7" s="199"/>
      <c r="I7" s="200"/>
      <c r="J7" s="95"/>
      <c r="K7" s="82" t="s">
        <v>97</v>
      </c>
      <c r="L7" s="198" t="str">
        <f>IF(B7&lt;&gt;"",B7,"")</f>
        <v/>
      </c>
      <c r="M7" s="199"/>
      <c r="N7" s="199"/>
      <c r="O7" s="199"/>
      <c r="P7" s="199"/>
      <c r="Q7" s="199"/>
      <c r="R7" s="199"/>
      <c r="S7" s="200"/>
      <c r="T7" s="88"/>
      <c r="U7" s="64"/>
    </row>
    <row r="8" spans="1:25" s="156" customFormat="1" ht="27.75" customHeight="1" x14ac:dyDescent="0.2">
      <c r="A8" s="172"/>
      <c r="K8" s="172"/>
      <c r="O8" s="173"/>
      <c r="U8" s="157"/>
    </row>
    <row r="9" spans="1:25" s="176" customFormat="1" ht="56.25" customHeight="1" x14ac:dyDescent="0.25">
      <c r="A9" s="171" t="s">
        <v>103</v>
      </c>
      <c r="B9" s="174" t="s">
        <v>29</v>
      </c>
      <c r="C9" s="174" t="s">
        <v>24</v>
      </c>
      <c r="D9" s="174" t="s">
        <v>25</v>
      </c>
      <c r="E9" s="174" t="s">
        <v>26</v>
      </c>
      <c r="F9" s="174" t="s">
        <v>27</v>
      </c>
      <c r="G9" s="175" t="s">
        <v>100</v>
      </c>
      <c r="H9" s="175" t="s">
        <v>101</v>
      </c>
      <c r="I9" s="175" t="s">
        <v>102</v>
      </c>
      <c r="J9" s="175"/>
      <c r="K9" s="171" t="s">
        <v>103</v>
      </c>
      <c r="L9" s="238" t="s">
        <v>87</v>
      </c>
      <c r="M9" s="238"/>
      <c r="N9" s="238"/>
      <c r="O9" s="238"/>
      <c r="P9" s="238"/>
      <c r="Q9" s="238"/>
      <c r="R9" s="238"/>
      <c r="S9" s="238"/>
      <c r="U9" s="177"/>
      <c r="V9" s="178" t="s">
        <v>18</v>
      </c>
      <c r="W9" s="179"/>
      <c r="X9" s="178" t="s">
        <v>31</v>
      </c>
    </row>
    <row r="10" spans="1:25" s="11" customFormat="1" ht="6.6" customHeight="1" thickBot="1" x14ac:dyDescent="0.25">
      <c r="A10" s="78"/>
      <c r="B10" s="80"/>
      <c r="C10" s="80"/>
      <c r="D10" s="80"/>
      <c r="E10" s="80"/>
      <c r="F10" s="80"/>
      <c r="G10" s="77"/>
      <c r="H10" s="77"/>
      <c r="I10" s="77"/>
      <c r="J10" s="77"/>
      <c r="K10" s="79"/>
      <c r="L10" s="79"/>
      <c r="M10" s="79"/>
      <c r="N10" s="79"/>
      <c r="O10" s="79"/>
      <c r="P10" s="79"/>
      <c r="Q10" s="79"/>
      <c r="R10" s="79"/>
      <c r="S10" s="79"/>
      <c r="U10" s="57"/>
      <c r="V10" s="21"/>
      <c r="W10" s="22"/>
      <c r="X10" s="23"/>
      <c r="Y10" s="5"/>
    </row>
    <row r="11" spans="1:25" s="12" customFormat="1" ht="17.25" customHeight="1" x14ac:dyDescent="0.2">
      <c r="A11" s="103" t="s">
        <v>20</v>
      </c>
      <c r="B11" s="106" t="s">
        <v>4</v>
      </c>
      <c r="C11" s="107"/>
      <c r="D11" s="107"/>
      <c r="E11" s="219" t="s">
        <v>34</v>
      </c>
      <c r="F11" s="220"/>
      <c r="G11" s="108"/>
      <c r="H11" s="109"/>
      <c r="I11" s="110"/>
      <c r="J11" s="96"/>
      <c r="K11" s="103" t="s">
        <v>20</v>
      </c>
      <c r="L11" s="104"/>
      <c r="M11" s="105"/>
      <c r="N11" s="105"/>
      <c r="O11" s="105"/>
      <c r="P11" s="105"/>
      <c r="Q11" s="105"/>
      <c r="R11" s="105"/>
      <c r="S11" s="105"/>
      <c r="T11" s="89"/>
      <c r="U11" s="56"/>
      <c r="V11" s="24">
        <f>V12+V14+V13+V15+V16+V17</f>
        <v>55</v>
      </c>
      <c r="W11" s="25">
        <f>G12+G14+G13+G15+G16+G17</f>
        <v>55</v>
      </c>
      <c r="X11" s="26">
        <v>0</v>
      </c>
      <c r="Y11" s="13"/>
    </row>
    <row r="12" spans="1:25" s="121" customFormat="1" ht="83.1" customHeight="1" x14ac:dyDescent="0.2">
      <c r="A12" s="111" t="s">
        <v>105</v>
      </c>
      <c r="B12" s="112" t="s">
        <v>41</v>
      </c>
      <c r="C12" s="112" t="s">
        <v>70</v>
      </c>
      <c r="D12" s="112" t="s">
        <v>61</v>
      </c>
      <c r="E12" s="112" t="s">
        <v>60</v>
      </c>
      <c r="F12" s="112" t="s">
        <v>89</v>
      </c>
      <c r="G12" s="113">
        <v>15</v>
      </c>
      <c r="H12" s="114">
        <v>0.95</v>
      </c>
      <c r="I12" s="115"/>
      <c r="J12" s="116"/>
      <c r="K12" s="111" t="s">
        <v>105</v>
      </c>
      <c r="L12" s="182"/>
      <c r="M12" s="183"/>
      <c r="N12" s="183"/>
      <c r="O12" s="183"/>
      <c r="P12" s="183"/>
      <c r="Q12" s="183"/>
      <c r="R12" s="183"/>
      <c r="S12" s="184"/>
      <c r="T12" s="117"/>
      <c r="U12" s="118" t="s">
        <v>91</v>
      </c>
      <c r="V12" s="119">
        <v>15</v>
      </c>
      <c r="W12" s="120"/>
      <c r="X12" s="120"/>
    </row>
    <row r="13" spans="1:25" s="121" customFormat="1" ht="83.1" customHeight="1" x14ac:dyDescent="0.2">
      <c r="A13" s="122" t="s">
        <v>12</v>
      </c>
      <c r="B13" s="112" t="s">
        <v>13</v>
      </c>
      <c r="C13" s="112" t="s">
        <v>14</v>
      </c>
      <c r="D13" s="112" t="s">
        <v>71</v>
      </c>
      <c r="E13" s="112" t="s">
        <v>42</v>
      </c>
      <c r="F13" s="123" t="s">
        <v>19</v>
      </c>
      <c r="G13" s="113">
        <v>10</v>
      </c>
      <c r="H13" s="114">
        <v>0.95</v>
      </c>
      <c r="I13" s="124"/>
      <c r="J13" s="116"/>
      <c r="K13" s="122" t="s">
        <v>12</v>
      </c>
      <c r="L13" s="182"/>
      <c r="M13" s="183"/>
      <c r="N13" s="183"/>
      <c r="O13" s="183"/>
      <c r="P13" s="183"/>
      <c r="Q13" s="183"/>
      <c r="R13" s="183"/>
      <c r="S13" s="184"/>
      <c r="T13" s="117"/>
      <c r="U13" s="118" t="s">
        <v>108</v>
      </c>
      <c r="V13" s="119">
        <v>10</v>
      </c>
      <c r="W13" s="120"/>
      <c r="X13" s="120"/>
    </row>
    <row r="14" spans="1:25" s="121" customFormat="1" ht="83.1" customHeight="1" x14ac:dyDescent="0.2">
      <c r="A14" s="122" t="s">
        <v>11</v>
      </c>
      <c r="B14" s="112" t="s">
        <v>59</v>
      </c>
      <c r="C14" s="112" t="s">
        <v>72</v>
      </c>
      <c r="D14" s="112" t="s">
        <v>73</v>
      </c>
      <c r="E14" s="112" t="s">
        <v>74</v>
      </c>
      <c r="F14" s="112" t="s">
        <v>58</v>
      </c>
      <c r="G14" s="113">
        <v>15</v>
      </c>
      <c r="H14" s="114">
        <v>0.95</v>
      </c>
      <c r="I14" s="124"/>
      <c r="J14" s="116"/>
      <c r="K14" s="122" t="s">
        <v>11</v>
      </c>
      <c r="L14" s="182"/>
      <c r="M14" s="183"/>
      <c r="N14" s="183"/>
      <c r="O14" s="183"/>
      <c r="P14" s="183"/>
      <c r="Q14" s="183"/>
      <c r="R14" s="183"/>
      <c r="S14" s="184"/>
      <c r="T14" s="117"/>
      <c r="U14" s="118" t="s">
        <v>109</v>
      </c>
      <c r="V14" s="119">
        <v>15</v>
      </c>
      <c r="W14" s="120"/>
      <c r="X14" s="120"/>
    </row>
    <row r="15" spans="1:25" s="121" customFormat="1" ht="83.1" customHeight="1" x14ac:dyDescent="0.2">
      <c r="A15" s="122" t="s">
        <v>8</v>
      </c>
      <c r="B15" s="112" t="s">
        <v>38</v>
      </c>
      <c r="C15" s="112" t="s">
        <v>39</v>
      </c>
      <c r="D15" s="112" t="s">
        <v>15</v>
      </c>
      <c r="E15" s="112" t="s">
        <v>16</v>
      </c>
      <c r="F15" s="123" t="s">
        <v>17</v>
      </c>
      <c r="G15" s="113">
        <v>5</v>
      </c>
      <c r="H15" s="114">
        <v>0.95</v>
      </c>
      <c r="I15" s="124"/>
      <c r="J15" s="116"/>
      <c r="K15" s="122" t="s">
        <v>8</v>
      </c>
      <c r="L15" s="182"/>
      <c r="M15" s="183"/>
      <c r="N15" s="183"/>
      <c r="O15" s="183"/>
      <c r="P15" s="183"/>
      <c r="Q15" s="183"/>
      <c r="R15" s="183"/>
      <c r="S15" s="184"/>
      <c r="T15" s="117"/>
      <c r="U15" s="118" t="s">
        <v>110</v>
      </c>
      <c r="V15" s="119">
        <v>5</v>
      </c>
      <c r="W15" s="120"/>
      <c r="X15" s="120"/>
    </row>
    <row r="16" spans="1:25" s="121" customFormat="1" ht="83.1" customHeight="1" x14ac:dyDescent="0.2">
      <c r="A16" s="122" t="s">
        <v>7</v>
      </c>
      <c r="B16" s="112" t="s">
        <v>43</v>
      </c>
      <c r="C16" s="112" t="s">
        <v>44</v>
      </c>
      <c r="D16" s="112" t="s">
        <v>45</v>
      </c>
      <c r="E16" s="112" t="s">
        <v>46</v>
      </c>
      <c r="F16" s="123" t="s">
        <v>62</v>
      </c>
      <c r="G16" s="113">
        <v>5</v>
      </c>
      <c r="H16" s="114">
        <v>0.95</v>
      </c>
      <c r="I16" s="124"/>
      <c r="J16" s="116"/>
      <c r="K16" s="122" t="s">
        <v>7</v>
      </c>
      <c r="L16" s="182"/>
      <c r="M16" s="183"/>
      <c r="N16" s="183"/>
      <c r="O16" s="183"/>
      <c r="P16" s="183"/>
      <c r="Q16" s="183"/>
      <c r="R16" s="183"/>
      <c r="S16" s="184"/>
      <c r="T16" s="117"/>
      <c r="U16" s="118" t="s">
        <v>86</v>
      </c>
      <c r="V16" s="119">
        <v>5</v>
      </c>
      <c r="W16" s="120"/>
      <c r="X16" s="120"/>
    </row>
    <row r="17" spans="1:27" s="121" customFormat="1" ht="83.1" customHeight="1" thickBot="1" x14ac:dyDescent="0.25">
      <c r="A17" s="125" t="s">
        <v>9</v>
      </c>
      <c r="B17" s="126" t="s">
        <v>0</v>
      </c>
      <c r="C17" s="126" t="s">
        <v>23</v>
      </c>
      <c r="D17" s="126" t="s">
        <v>1</v>
      </c>
      <c r="E17" s="126" t="s">
        <v>2</v>
      </c>
      <c r="F17" s="127" t="s">
        <v>68</v>
      </c>
      <c r="G17" s="113">
        <v>5</v>
      </c>
      <c r="H17" s="128">
        <v>1</v>
      </c>
      <c r="I17" s="115"/>
      <c r="J17" s="116"/>
      <c r="K17" s="125" t="s">
        <v>9</v>
      </c>
      <c r="L17" s="182"/>
      <c r="M17" s="183"/>
      <c r="N17" s="183"/>
      <c r="O17" s="183"/>
      <c r="P17" s="183"/>
      <c r="Q17" s="183"/>
      <c r="R17" s="183"/>
      <c r="S17" s="184"/>
      <c r="T17" s="117"/>
      <c r="V17" s="119">
        <v>5</v>
      </c>
      <c r="W17" s="120"/>
      <c r="X17" s="120"/>
    </row>
    <row r="18" spans="1:27" s="141" customFormat="1" ht="15.95" customHeight="1" x14ac:dyDescent="0.2">
      <c r="A18" s="129" t="s">
        <v>20</v>
      </c>
      <c r="B18" s="130" t="s">
        <v>32</v>
      </c>
      <c r="C18" s="131"/>
      <c r="D18" s="131"/>
      <c r="E18" s="239" t="s">
        <v>35</v>
      </c>
      <c r="F18" s="240"/>
      <c r="G18" s="132"/>
      <c r="H18" s="133"/>
      <c r="I18" s="134"/>
      <c r="J18" s="135"/>
      <c r="K18" s="129" t="s">
        <v>20</v>
      </c>
      <c r="L18" s="192"/>
      <c r="M18" s="193"/>
      <c r="N18" s="193"/>
      <c r="O18" s="193"/>
      <c r="P18" s="193"/>
      <c r="Q18" s="193"/>
      <c r="R18" s="193"/>
      <c r="S18" s="194"/>
      <c r="T18" s="136"/>
      <c r="U18" s="137"/>
      <c r="V18" s="138">
        <f>SUM(V19:V23)</f>
        <v>45</v>
      </c>
      <c r="W18" s="139">
        <f>G19+G20+G21+G22+G23</f>
        <v>45</v>
      </c>
      <c r="X18" s="140"/>
      <c r="Y18" s="136"/>
    </row>
    <row r="19" spans="1:27" s="121" customFormat="1" ht="83.1" customHeight="1" x14ac:dyDescent="0.2">
      <c r="A19" s="122" t="s">
        <v>3</v>
      </c>
      <c r="B19" s="112" t="s">
        <v>47</v>
      </c>
      <c r="C19" s="112" t="s">
        <v>75</v>
      </c>
      <c r="D19" s="112" t="s">
        <v>69</v>
      </c>
      <c r="E19" s="112" t="s">
        <v>48</v>
      </c>
      <c r="F19" s="112" t="s">
        <v>76</v>
      </c>
      <c r="G19" s="113">
        <v>5</v>
      </c>
      <c r="H19" s="142">
        <v>1</v>
      </c>
      <c r="I19" s="124"/>
      <c r="J19" s="116"/>
      <c r="K19" s="122" t="s">
        <v>3</v>
      </c>
      <c r="L19" s="182"/>
      <c r="M19" s="183"/>
      <c r="N19" s="183"/>
      <c r="O19" s="183"/>
      <c r="P19" s="183"/>
      <c r="Q19" s="183"/>
      <c r="R19" s="183"/>
      <c r="S19" s="184"/>
      <c r="T19" s="117"/>
      <c r="U19" s="143"/>
      <c r="V19" s="119">
        <v>5</v>
      </c>
      <c r="W19" s="120"/>
      <c r="X19" s="120"/>
      <c r="Y19" s="117"/>
    </row>
    <row r="20" spans="1:27" s="121" customFormat="1" ht="83.1" customHeight="1" x14ac:dyDescent="0.2">
      <c r="A20" s="125" t="s">
        <v>5</v>
      </c>
      <c r="B20" s="126" t="s">
        <v>49</v>
      </c>
      <c r="C20" s="126" t="s">
        <v>50</v>
      </c>
      <c r="D20" s="126" t="s">
        <v>51</v>
      </c>
      <c r="E20" s="126" t="s">
        <v>63</v>
      </c>
      <c r="F20" s="126" t="s">
        <v>52</v>
      </c>
      <c r="G20" s="113">
        <v>10</v>
      </c>
      <c r="H20" s="142">
        <v>0.95</v>
      </c>
      <c r="I20" s="124"/>
      <c r="J20" s="116"/>
      <c r="K20" s="125" t="s">
        <v>5</v>
      </c>
      <c r="L20" s="182"/>
      <c r="M20" s="183"/>
      <c r="N20" s="183"/>
      <c r="O20" s="183"/>
      <c r="P20" s="183"/>
      <c r="Q20" s="183"/>
      <c r="R20" s="183"/>
      <c r="S20" s="184"/>
      <c r="T20" s="117"/>
      <c r="U20" s="143"/>
      <c r="V20" s="119">
        <v>10</v>
      </c>
      <c r="W20" s="120"/>
      <c r="X20" s="120"/>
      <c r="Y20" s="117"/>
    </row>
    <row r="21" spans="1:27" s="117" customFormat="1" ht="83.1" customHeight="1" x14ac:dyDescent="0.2">
      <c r="A21" s="122" t="s">
        <v>6</v>
      </c>
      <c r="B21" s="144" t="s">
        <v>53</v>
      </c>
      <c r="C21" s="112" t="s">
        <v>77</v>
      </c>
      <c r="D21" s="112" t="s">
        <v>80</v>
      </c>
      <c r="E21" s="112" t="s">
        <v>78</v>
      </c>
      <c r="F21" s="112" t="s">
        <v>67</v>
      </c>
      <c r="G21" s="113">
        <v>10</v>
      </c>
      <c r="H21" s="142">
        <v>0.8</v>
      </c>
      <c r="I21" s="124"/>
      <c r="J21" s="116"/>
      <c r="K21" s="122" t="s">
        <v>6</v>
      </c>
      <c r="L21" s="182"/>
      <c r="M21" s="183"/>
      <c r="N21" s="183"/>
      <c r="O21" s="183"/>
      <c r="P21" s="183"/>
      <c r="Q21" s="183"/>
      <c r="R21" s="183"/>
      <c r="S21" s="184"/>
      <c r="U21" s="118"/>
      <c r="V21" s="119">
        <v>10</v>
      </c>
      <c r="W21" s="120"/>
      <c r="X21" s="120"/>
    </row>
    <row r="22" spans="1:27" s="117" customFormat="1" ht="83.1" customHeight="1" x14ac:dyDescent="0.2">
      <c r="A22" s="122" t="s">
        <v>10</v>
      </c>
      <c r="B22" s="112" t="s">
        <v>54</v>
      </c>
      <c r="C22" s="112" t="s">
        <v>66</v>
      </c>
      <c r="D22" s="112" t="s">
        <v>64</v>
      </c>
      <c r="E22" s="112" t="s">
        <v>65</v>
      </c>
      <c r="F22" s="112" t="s">
        <v>55</v>
      </c>
      <c r="G22" s="113">
        <v>10</v>
      </c>
      <c r="H22" s="142">
        <v>0.7</v>
      </c>
      <c r="I22" s="124"/>
      <c r="J22" s="116"/>
      <c r="K22" s="122" t="s">
        <v>10</v>
      </c>
      <c r="L22" s="182"/>
      <c r="M22" s="183"/>
      <c r="N22" s="183"/>
      <c r="O22" s="183"/>
      <c r="P22" s="183"/>
      <c r="Q22" s="183"/>
      <c r="R22" s="183"/>
      <c r="S22" s="184"/>
      <c r="U22" s="118"/>
      <c r="V22" s="119">
        <v>10</v>
      </c>
      <c r="W22" s="120"/>
      <c r="X22" s="120"/>
    </row>
    <row r="23" spans="1:27" s="121" customFormat="1" ht="83.1" customHeight="1" thickBot="1" x14ac:dyDescent="0.25">
      <c r="A23" s="145" t="s">
        <v>33</v>
      </c>
      <c r="B23" s="146" t="s">
        <v>56</v>
      </c>
      <c r="C23" s="147" t="s">
        <v>57</v>
      </c>
      <c r="D23" s="147" t="s">
        <v>79</v>
      </c>
      <c r="E23" s="147" t="s">
        <v>82</v>
      </c>
      <c r="F23" s="148" t="s">
        <v>81</v>
      </c>
      <c r="G23" s="149">
        <v>10</v>
      </c>
      <c r="H23" s="150">
        <v>0.7</v>
      </c>
      <c r="I23" s="115"/>
      <c r="J23" s="116"/>
      <c r="K23" s="145" t="s">
        <v>33</v>
      </c>
      <c r="L23" s="182"/>
      <c r="M23" s="183"/>
      <c r="N23" s="183"/>
      <c r="O23" s="183"/>
      <c r="P23" s="183"/>
      <c r="Q23" s="183"/>
      <c r="R23" s="183"/>
      <c r="S23" s="184"/>
      <c r="T23" s="117"/>
      <c r="U23" s="143"/>
      <c r="V23" s="119">
        <v>10</v>
      </c>
      <c r="W23" s="120"/>
      <c r="X23" s="120"/>
      <c r="Y23" s="117"/>
    </row>
    <row r="24" spans="1:27" s="163" customFormat="1" ht="15.6" customHeight="1" thickBot="1" x14ac:dyDescent="0.25">
      <c r="A24" s="151" t="s">
        <v>104</v>
      </c>
      <c r="B24" s="206"/>
      <c r="C24" s="207"/>
      <c r="D24" s="207"/>
      <c r="E24" s="207"/>
      <c r="F24" s="208"/>
      <c r="G24" s="152">
        <f>SUM(G12:G23)</f>
        <v>100</v>
      </c>
      <c r="H24" s="153"/>
      <c r="I24" s="154">
        <f>ROUND(I12+I14+I13+I15+I16+I17+I19+I20+I21+I22+I23,0)</f>
        <v>0</v>
      </c>
      <c r="J24" s="155"/>
      <c r="K24" s="241" t="s">
        <v>92</v>
      </c>
      <c r="L24" s="225"/>
      <c r="M24" s="226"/>
      <c r="N24" s="226"/>
      <c r="O24" s="226"/>
      <c r="P24" s="226"/>
      <c r="Q24" s="226"/>
      <c r="R24" s="226"/>
      <c r="S24" s="227"/>
      <c r="T24" s="156"/>
      <c r="U24" s="157"/>
      <c r="V24" s="158"/>
      <c r="W24" s="159"/>
      <c r="X24" s="160"/>
      <c r="Y24" s="161" t="s">
        <v>18</v>
      </c>
      <c r="Z24" s="162"/>
      <c r="AA24" s="162" t="s">
        <v>31</v>
      </c>
    </row>
    <row r="25" spans="1:27" s="163" customFormat="1" ht="42" customHeight="1" x14ac:dyDescent="0.2">
      <c r="A25" s="164"/>
      <c r="B25" s="209" t="s">
        <v>106</v>
      </c>
      <c r="C25" s="210"/>
      <c r="D25" s="210"/>
      <c r="E25" s="210"/>
      <c r="F25" s="210"/>
      <c r="G25" s="210"/>
      <c r="H25" s="211"/>
      <c r="I25" s="165">
        <f>IF(V28&lt;=5,V28,5)</f>
        <v>5</v>
      </c>
      <c r="J25" s="166"/>
      <c r="K25" s="242"/>
      <c r="L25" s="228"/>
      <c r="M25" s="229"/>
      <c r="N25" s="229"/>
      <c r="O25" s="229"/>
      <c r="P25" s="229"/>
      <c r="Q25" s="229"/>
      <c r="R25" s="229"/>
      <c r="S25" s="230"/>
      <c r="T25" s="156"/>
      <c r="U25" s="167"/>
      <c r="V25" s="168"/>
      <c r="W25" s="162"/>
      <c r="X25" s="162"/>
      <c r="Y25" s="156"/>
    </row>
    <row r="26" spans="1:27" s="163" customFormat="1" ht="42" customHeight="1" thickBot="1" x14ac:dyDescent="0.25">
      <c r="A26" s="164"/>
      <c r="B26" s="212" t="s">
        <v>88</v>
      </c>
      <c r="C26" s="213"/>
      <c r="D26" s="213"/>
      <c r="E26" s="213"/>
      <c r="F26" s="213"/>
      <c r="G26" s="213"/>
      <c r="H26" s="214"/>
      <c r="I26" s="169"/>
      <c r="J26" s="166"/>
      <c r="K26" s="242"/>
      <c r="L26" s="228"/>
      <c r="M26" s="229"/>
      <c r="N26" s="229"/>
      <c r="O26" s="229"/>
      <c r="P26" s="229"/>
      <c r="Q26" s="229"/>
      <c r="R26" s="229"/>
      <c r="S26" s="230"/>
      <c r="T26" s="156"/>
      <c r="U26" s="167"/>
      <c r="V26" s="168"/>
      <c r="W26" s="162"/>
      <c r="X26" s="162"/>
      <c r="Y26" s="156"/>
    </row>
    <row r="27" spans="1:27" s="163" customFormat="1" ht="77.45" customHeight="1" thickBot="1" x14ac:dyDescent="0.3">
      <c r="A27" s="170" t="s">
        <v>107</v>
      </c>
      <c r="B27" s="203" t="s">
        <v>90</v>
      </c>
      <c r="C27" s="204"/>
      <c r="D27" s="204"/>
      <c r="E27" s="204"/>
      <c r="F27" s="204"/>
      <c r="G27" s="204"/>
      <c r="H27" s="204"/>
      <c r="I27" s="205"/>
      <c r="J27" s="171"/>
      <c r="K27" s="243"/>
      <c r="L27" s="231"/>
      <c r="M27" s="232"/>
      <c r="N27" s="232"/>
      <c r="O27" s="232"/>
      <c r="P27" s="232"/>
      <c r="Q27" s="232"/>
      <c r="R27" s="232"/>
      <c r="S27" s="233"/>
      <c r="T27" s="156"/>
      <c r="U27" s="167"/>
      <c r="V27" s="168"/>
      <c r="W27" s="162"/>
      <c r="X27" s="162"/>
      <c r="Y27" s="156"/>
    </row>
    <row r="28" spans="1:27" s="10" customFormat="1" ht="28.5" customHeight="1" x14ac:dyDescent="0.25">
      <c r="A28" s="223" t="s">
        <v>21</v>
      </c>
      <c r="B28" s="224"/>
      <c r="C28" s="19"/>
      <c r="D28" s="19"/>
      <c r="E28" s="19"/>
      <c r="F28" s="19"/>
      <c r="G28" s="20"/>
      <c r="H28" s="18"/>
      <c r="I28" s="18"/>
      <c r="J28" s="18"/>
      <c r="K28" s="50"/>
      <c r="L28" s="18"/>
      <c r="M28" s="18"/>
      <c r="N28" s="18"/>
      <c r="S28" s="11"/>
      <c r="T28" s="11"/>
      <c r="U28" s="55"/>
      <c r="V28" s="37">
        <f>(1+ROUND((100-I24)*3/50,1))</f>
        <v>7</v>
      </c>
      <c r="W28" s="27"/>
      <c r="X28" s="27"/>
      <c r="Y28" s="5"/>
    </row>
    <row r="29" spans="1:27" s="10" customFormat="1" ht="9.75" customHeight="1" x14ac:dyDescent="0.2">
      <c r="A29" s="41"/>
      <c r="B29" s="234" t="s">
        <v>28</v>
      </c>
      <c r="C29" s="234"/>
      <c r="D29" s="234"/>
      <c r="E29" s="234"/>
      <c r="F29" s="234"/>
      <c r="G29" s="234"/>
      <c r="H29" s="234"/>
      <c r="I29" s="15"/>
      <c r="J29" s="15"/>
      <c r="K29" s="51"/>
      <c r="L29" s="15"/>
      <c r="M29" s="15"/>
      <c r="N29" s="15"/>
      <c r="O29" s="4"/>
      <c r="P29" s="3"/>
      <c r="Q29" s="3"/>
      <c r="R29" s="13"/>
      <c r="S29" s="5"/>
      <c r="T29" s="11"/>
      <c r="U29" s="55"/>
    </row>
    <row r="30" spans="1:27" s="10" customFormat="1" ht="12.75" customHeight="1" x14ac:dyDescent="0.2">
      <c r="A30" s="42"/>
      <c r="B30" s="223" t="s">
        <v>40</v>
      </c>
      <c r="C30" s="223"/>
      <c r="D30" s="223"/>
      <c r="E30" s="223"/>
      <c r="F30" s="223"/>
      <c r="G30" s="223"/>
      <c r="H30" s="223"/>
      <c r="I30" s="15"/>
      <c r="J30" s="15"/>
      <c r="K30" s="51"/>
      <c r="L30" s="15"/>
      <c r="M30" s="15"/>
      <c r="N30" s="15"/>
      <c r="O30" s="7"/>
      <c r="P30" s="3"/>
      <c r="Q30" s="3"/>
      <c r="R30" s="13"/>
      <c r="S30" s="5"/>
      <c r="T30" s="11"/>
      <c r="U30" s="55"/>
    </row>
    <row r="31" spans="1:27" s="10" customFormat="1" ht="26.25" customHeight="1" x14ac:dyDescent="0.2">
      <c r="A31" s="43"/>
      <c r="B31" s="28" t="s">
        <v>36</v>
      </c>
      <c r="C31" s="29"/>
      <c r="D31" s="29"/>
      <c r="E31" s="29"/>
      <c r="F31" s="29"/>
      <c r="G31" s="30"/>
      <c r="H31" s="30"/>
      <c r="I31" s="16"/>
      <c r="J31" s="16"/>
      <c r="K31" s="52"/>
      <c r="L31" s="16"/>
      <c r="M31" s="16"/>
      <c r="N31" s="16"/>
      <c r="O31" s="8"/>
      <c r="P31" s="3"/>
      <c r="Q31" s="3"/>
      <c r="R31" s="13"/>
      <c r="S31" s="5"/>
      <c r="T31" s="11"/>
      <c r="U31" s="55"/>
    </row>
    <row r="32" spans="1:27" s="10" customFormat="1" x14ac:dyDescent="0.2">
      <c r="A32" s="44"/>
      <c r="B32" s="28" t="s">
        <v>22</v>
      </c>
      <c r="C32" s="31"/>
      <c r="D32" s="31"/>
      <c r="E32" s="31"/>
      <c r="F32" s="31"/>
      <c r="G32" s="31"/>
      <c r="H32" s="32"/>
      <c r="I32" s="11"/>
      <c r="J32" s="11"/>
      <c r="K32" s="49"/>
      <c r="O32" s="9"/>
      <c r="P32" s="2"/>
      <c r="Q32" s="2"/>
      <c r="R32" s="5"/>
      <c r="S32" s="5"/>
      <c r="T32" s="11"/>
      <c r="U32" s="55"/>
    </row>
    <row r="33" spans="1:21" s="10" customFormat="1" ht="12.75" customHeight="1" x14ac:dyDescent="0.2">
      <c r="A33" s="45"/>
      <c r="B33" s="33" t="s">
        <v>30</v>
      </c>
      <c r="C33" s="33"/>
      <c r="D33" s="33"/>
      <c r="E33" s="33"/>
      <c r="F33" s="33"/>
      <c r="G33" s="33"/>
      <c r="H33" s="34"/>
      <c r="I33" s="83"/>
      <c r="J33" s="83"/>
      <c r="K33" s="53"/>
      <c r="L33" s="17"/>
      <c r="M33" s="17"/>
      <c r="N33" s="17"/>
      <c r="O33" s="6"/>
      <c r="P33" s="2"/>
      <c r="Q33" s="2"/>
      <c r="R33" s="5"/>
      <c r="S33" s="5"/>
      <c r="T33" s="11"/>
      <c r="U33" s="55"/>
    </row>
    <row r="34" spans="1:21" s="10" customFormat="1" ht="15" x14ac:dyDescent="0.2">
      <c r="A34" s="46"/>
      <c r="B34" s="36" t="s">
        <v>37</v>
      </c>
      <c r="C34" s="14"/>
      <c r="D34" s="14"/>
      <c r="E34" s="14"/>
      <c r="F34" s="14"/>
      <c r="G34" s="14"/>
      <c r="H34" s="14"/>
      <c r="I34" s="84"/>
      <c r="J34" s="84"/>
      <c r="K34" s="54"/>
      <c r="L34" s="14"/>
      <c r="M34" s="14"/>
      <c r="N34" s="14"/>
      <c r="O34" s="9"/>
      <c r="P34" s="2"/>
      <c r="Q34" s="2"/>
      <c r="R34" s="5"/>
      <c r="S34" s="5"/>
      <c r="T34" s="11"/>
      <c r="U34" s="55"/>
    </row>
    <row r="35" spans="1:21" s="10" customFormat="1" x14ac:dyDescent="0.2">
      <c r="A35" s="40"/>
      <c r="B35" s="11"/>
      <c r="C35" s="11"/>
      <c r="D35" s="11"/>
      <c r="E35" s="11"/>
      <c r="F35" s="11"/>
      <c r="G35" s="11"/>
      <c r="H35" s="11"/>
      <c r="I35" s="11"/>
      <c r="J35" s="11"/>
      <c r="K35" s="40"/>
      <c r="L35" s="11"/>
      <c r="M35" s="11"/>
      <c r="N35" s="11"/>
      <c r="O35" s="6"/>
      <c r="P35" s="2"/>
      <c r="Q35" s="2"/>
      <c r="R35" s="5"/>
      <c r="S35" s="5"/>
      <c r="T35" s="11"/>
      <c r="U35" s="55"/>
    </row>
    <row r="36" spans="1:21" s="11" customFormat="1" ht="18.75" customHeight="1" x14ac:dyDescent="0.2">
      <c r="A36" s="47"/>
      <c r="B36" s="35"/>
      <c r="C36" s="35"/>
      <c r="D36" s="35"/>
      <c r="E36" s="35"/>
      <c r="F36" s="35"/>
      <c r="G36" s="35"/>
      <c r="H36" s="35"/>
      <c r="I36" s="35"/>
      <c r="J36" s="91"/>
      <c r="K36" s="47"/>
      <c r="L36" s="35"/>
      <c r="M36" s="35"/>
      <c r="N36" s="35"/>
      <c r="O36" s="9"/>
      <c r="U36" s="57"/>
    </row>
    <row r="37" spans="1:21" s="35" customFormat="1" x14ac:dyDescent="0.2">
      <c r="A37" s="47"/>
      <c r="J37" s="91"/>
      <c r="K37" s="47"/>
      <c r="O37" s="9"/>
      <c r="P37" s="1"/>
      <c r="Q37" s="1"/>
      <c r="R37" s="1"/>
      <c r="S37" s="1"/>
      <c r="U37" s="58"/>
    </row>
    <row r="38" spans="1:21" s="35" customFormat="1" x14ac:dyDescent="0.2">
      <c r="A38" s="47"/>
      <c r="J38" s="91"/>
      <c r="K38" s="47"/>
      <c r="O38" s="9"/>
      <c r="P38" s="1"/>
      <c r="Q38" s="1"/>
      <c r="R38" s="1"/>
      <c r="S38" s="1"/>
      <c r="U38" s="58"/>
    </row>
    <row r="39" spans="1:21" s="35" customFormat="1" x14ac:dyDescent="0.2">
      <c r="A39" s="47"/>
      <c r="J39" s="91"/>
      <c r="K39" s="47"/>
      <c r="O39" s="9"/>
      <c r="P39" s="1"/>
      <c r="Q39" s="1"/>
      <c r="R39" s="1"/>
      <c r="S39" s="1"/>
      <c r="U39" s="58"/>
    </row>
    <row r="40" spans="1:21" s="35" customFormat="1" x14ac:dyDescent="0.2">
      <c r="A40" s="47"/>
      <c r="J40" s="91"/>
      <c r="K40" s="47"/>
      <c r="O40" s="9"/>
      <c r="P40" s="1"/>
      <c r="Q40" s="1"/>
      <c r="R40" s="1"/>
      <c r="S40" s="1"/>
      <c r="U40" s="58"/>
    </row>
    <row r="41" spans="1:21" s="35" customFormat="1" x14ac:dyDescent="0.2">
      <c r="A41" s="47"/>
      <c r="J41" s="91"/>
      <c r="K41" s="47"/>
      <c r="O41" s="9"/>
      <c r="P41" s="1"/>
      <c r="Q41" s="1"/>
      <c r="R41" s="1"/>
      <c r="S41" s="1"/>
      <c r="U41" s="58"/>
    </row>
    <row r="42" spans="1:21" s="35" customFormat="1" x14ac:dyDescent="0.2">
      <c r="A42" s="47"/>
      <c r="J42" s="91"/>
      <c r="K42" s="47"/>
      <c r="O42" s="9"/>
      <c r="P42" s="1"/>
      <c r="Q42" s="1"/>
      <c r="R42" s="1"/>
      <c r="S42" s="1"/>
      <c r="U42" s="58"/>
    </row>
    <row r="43" spans="1:21" s="35" customFormat="1" x14ac:dyDescent="0.2">
      <c r="A43" s="47"/>
      <c r="B43" s="38"/>
      <c r="J43" s="91"/>
      <c r="K43" s="47"/>
      <c r="O43" s="9"/>
      <c r="P43" s="1"/>
      <c r="Q43" s="1"/>
      <c r="R43" s="1"/>
      <c r="S43" s="1"/>
      <c r="U43" s="58"/>
    </row>
    <row r="44" spans="1:21" s="35" customFormat="1" x14ac:dyDescent="0.2">
      <c r="A44" s="47"/>
      <c r="J44" s="91"/>
      <c r="K44" s="47"/>
      <c r="O44" s="9"/>
      <c r="P44" s="1"/>
      <c r="Q44" s="1"/>
      <c r="R44" s="1"/>
      <c r="S44" s="1"/>
      <c r="U44" s="58"/>
    </row>
    <row r="45" spans="1:21" s="35" customFormat="1" x14ac:dyDescent="0.2">
      <c r="A45" s="47"/>
      <c r="J45" s="91"/>
      <c r="K45" s="47"/>
      <c r="O45" s="9"/>
      <c r="P45" s="1"/>
      <c r="Q45" s="1"/>
      <c r="R45" s="1"/>
      <c r="S45" s="1"/>
      <c r="U45" s="58"/>
    </row>
    <row r="46" spans="1:21" s="35" customFormat="1" x14ac:dyDescent="0.2">
      <c r="A46" s="47"/>
      <c r="J46" s="91"/>
      <c r="K46" s="47"/>
      <c r="O46" s="9"/>
      <c r="P46" s="1"/>
      <c r="Q46" s="1"/>
      <c r="R46" s="1"/>
      <c r="S46" s="1"/>
      <c r="U46" s="58"/>
    </row>
    <row r="47" spans="1:21" s="35" customFormat="1" x14ac:dyDescent="0.2">
      <c r="A47" s="47"/>
      <c r="J47" s="91"/>
      <c r="K47" s="47"/>
      <c r="O47" s="9"/>
      <c r="P47" s="1"/>
      <c r="Q47" s="1"/>
      <c r="R47" s="1"/>
      <c r="S47" s="1"/>
      <c r="U47" s="58"/>
    </row>
    <row r="48" spans="1:21" s="35" customFormat="1" x14ac:dyDescent="0.2">
      <c r="A48" s="47"/>
      <c r="J48" s="91"/>
      <c r="K48" s="47"/>
      <c r="O48" s="9"/>
      <c r="P48" s="1"/>
      <c r="Q48" s="1"/>
      <c r="R48" s="1"/>
      <c r="S48" s="1"/>
      <c r="U48" s="58"/>
    </row>
    <row r="49" spans="1:21" s="35" customFormat="1" x14ac:dyDescent="0.2">
      <c r="A49" s="47"/>
      <c r="J49" s="91"/>
      <c r="K49" s="47"/>
      <c r="O49" s="9"/>
      <c r="P49" s="1"/>
      <c r="Q49" s="1"/>
      <c r="R49" s="1"/>
      <c r="S49" s="1"/>
      <c r="U49" s="58"/>
    </row>
    <row r="50" spans="1:21" s="35" customFormat="1" x14ac:dyDescent="0.2">
      <c r="A50" s="47"/>
      <c r="J50" s="91"/>
      <c r="K50" s="47"/>
      <c r="O50" s="9"/>
      <c r="P50" s="1"/>
      <c r="Q50" s="1"/>
      <c r="R50" s="1"/>
      <c r="S50" s="1"/>
      <c r="U50" s="58"/>
    </row>
    <row r="51" spans="1:21" s="35" customFormat="1" x14ac:dyDescent="0.2">
      <c r="A51" s="47"/>
      <c r="J51" s="91"/>
      <c r="K51" s="47"/>
      <c r="O51" s="9"/>
      <c r="P51" s="1"/>
      <c r="Q51" s="1"/>
      <c r="R51" s="1"/>
      <c r="S51" s="1"/>
      <c r="U51" s="58"/>
    </row>
    <row r="52" spans="1:21" s="35" customFormat="1" x14ac:dyDescent="0.2">
      <c r="A52" s="47"/>
      <c r="J52" s="91"/>
      <c r="K52" s="47"/>
      <c r="O52" s="9"/>
      <c r="P52" s="1"/>
      <c r="Q52" s="1"/>
      <c r="R52" s="1"/>
      <c r="S52" s="1"/>
      <c r="U52" s="58"/>
    </row>
    <row r="53" spans="1:21" s="35" customFormat="1" x14ac:dyDescent="0.2">
      <c r="A53" s="47"/>
      <c r="J53" s="91"/>
      <c r="K53" s="47"/>
      <c r="O53" s="9"/>
      <c r="P53" s="1"/>
      <c r="Q53" s="1"/>
      <c r="R53" s="1"/>
      <c r="S53" s="1"/>
      <c r="U53" s="58"/>
    </row>
    <row r="54" spans="1:21" s="35" customFormat="1" x14ac:dyDescent="0.2">
      <c r="A54" s="47"/>
      <c r="J54" s="91"/>
      <c r="K54" s="47"/>
      <c r="O54" s="9"/>
      <c r="P54" s="1"/>
      <c r="Q54" s="1"/>
      <c r="R54" s="1"/>
      <c r="S54" s="1"/>
      <c r="U54" s="58"/>
    </row>
    <row r="55" spans="1:21" s="35" customFormat="1" x14ac:dyDescent="0.2">
      <c r="A55" s="47"/>
      <c r="J55" s="91"/>
      <c r="K55" s="47"/>
      <c r="O55" s="9"/>
      <c r="P55" s="1"/>
      <c r="Q55" s="1"/>
      <c r="R55" s="1"/>
      <c r="S55" s="1"/>
      <c r="U55" s="58"/>
    </row>
    <row r="56" spans="1:21" s="35" customFormat="1" x14ac:dyDescent="0.2">
      <c r="A56" s="47"/>
      <c r="J56" s="91"/>
      <c r="K56" s="47"/>
      <c r="O56" s="9"/>
      <c r="P56" s="1"/>
      <c r="Q56" s="1"/>
      <c r="R56" s="1"/>
      <c r="S56" s="1"/>
      <c r="U56" s="58"/>
    </row>
    <row r="57" spans="1:21" s="35" customFormat="1" x14ac:dyDescent="0.2">
      <c r="A57" s="47"/>
      <c r="J57" s="91"/>
      <c r="K57" s="47"/>
      <c r="O57" s="9"/>
      <c r="P57" s="1"/>
      <c r="Q57" s="1"/>
      <c r="R57" s="1"/>
      <c r="S57" s="1"/>
      <c r="U57" s="58"/>
    </row>
    <row r="58" spans="1:21" s="35" customFormat="1" x14ac:dyDescent="0.2">
      <c r="A58" s="47"/>
      <c r="J58" s="91"/>
      <c r="K58" s="47"/>
      <c r="O58" s="9"/>
      <c r="P58" s="1"/>
      <c r="Q58" s="1"/>
      <c r="R58" s="1"/>
      <c r="S58" s="1"/>
      <c r="U58" s="58"/>
    </row>
    <row r="59" spans="1:21" s="35" customFormat="1" x14ac:dyDescent="0.2">
      <c r="A59" s="47"/>
      <c r="J59" s="91"/>
      <c r="K59" s="47"/>
      <c r="O59" s="9"/>
      <c r="P59" s="1"/>
      <c r="Q59" s="1"/>
      <c r="R59" s="1"/>
      <c r="S59" s="1"/>
      <c r="U59" s="58"/>
    </row>
    <row r="60" spans="1:21" s="35" customFormat="1" x14ac:dyDescent="0.2">
      <c r="A60" s="47"/>
      <c r="J60" s="91"/>
      <c r="K60" s="47"/>
      <c r="O60" s="9"/>
      <c r="P60" s="1"/>
      <c r="Q60" s="1"/>
      <c r="R60" s="1"/>
      <c r="S60" s="1"/>
      <c r="U60" s="58"/>
    </row>
    <row r="61" spans="1:21" s="35" customFormat="1" x14ac:dyDescent="0.2">
      <c r="A61" s="47"/>
      <c r="J61" s="91"/>
      <c r="K61" s="47"/>
      <c r="O61" s="9"/>
      <c r="P61" s="1"/>
      <c r="Q61" s="1"/>
      <c r="R61" s="1"/>
      <c r="S61" s="1"/>
      <c r="U61" s="58"/>
    </row>
    <row r="62" spans="1:21" s="35" customFormat="1" x14ac:dyDescent="0.2">
      <c r="A62" s="47"/>
      <c r="J62" s="91"/>
      <c r="K62" s="47"/>
      <c r="O62" s="9"/>
      <c r="P62" s="1"/>
      <c r="Q62" s="1"/>
      <c r="R62" s="1"/>
      <c r="S62" s="1"/>
      <c r="U62" s="58"/>
    </row>
    <row r="63" spans="1:21" s="35" customFormat="1" x14ac:dyDescent="0.2">
      <c r="A63" s="47"/>
      <c r="J63" s="91"/>
      <c r="K63" s="47"/>
      <c r="O63" s="9"/>
      <c r="P63" s="1"/>
      <c r="Q63" s="1"/>
      <c r="R63" s="1"/>
      <c r="S63" s="1"/>
      <c r="U63" s="58"/>
    </row>
    <row r="64" spans="1:21" s="35" customFormat="1" x14ac:dyDescent="0.2">
      <c r="A64" s="47"/>
      <c r="J64" s="91"/>
      <c r="K64" s="47"/>
      <c r="O64" s="9"/>
      <c r="P64" s="1"/>
      <c r="Q64" s="1"/>
      <c r="R64" s="1"/>
      <c r="S64" s="1"/>
      <c r="U64" s="58"/>
    </row>
    <row r="65" spans="1:21" s="35" customFormat="1" x14ac:dyDescent="0.2">
      <c r="A65" s="47"/>
      <c r="J65" s="91"/>
      <c r="K65" s="47"/>
      <c r="O65" s="9"/>
      <c r="P65" s="1"/>
      <c r="Q65" s="1"/>
      <c r="R65" s="1"/>
      <c r="S65" s="1"/>
      <c r="U65" s="58"/>
    </row>
    <row r="66" spans="1:21" s="35" customFormat="1" x14ac:dyDescent="0.2">
      <c r="A66" s="47"/>
      <c r="J66" s="91"/>
      <c r="K66" s="47"/>
      <c r="O66" s="9"/>
      <c r="P66" s="1"/>
      <c r="Q66" s="1"/>
      <c r="R66" s="1"/>
      <c r="S66" s="1"/>
      <c r="U66" s="58"/>
    </row>
    <row r="67" spans="1:21" s="35" customFormat="1" x14ac:dyDescent="0.2">
      <c r="A67" s="47"/>
      <c r="J67" s="91"/>
      <c r="K67" s="47"/>
      <c r="O67" s="9"/>
      <c r="P67" s="1"/>
      <c r="Q67" s="1"/>
      <c r="R67" s="1"/>
      <c r="S67" s="1"/>
      <c r="U67" s="58"/>
    </row>
    <row r="68" spans="1:21" s="35" customFormat="1" x14ac:dyDescent="0.2">
      <c r="A68" s="47"/>
      <c r="J68" s="91"/>
      <c r="K68" s="47"/>
      <c r="O68" s="9"/>
      <c r="P68" s="1"/>
      <c r="Q68" s="1"/>
      <c r="R68" s="1"/>
      <c r="S68" s="1"/>
      <c r="U68" s="58"/>
    </row>
    <row r="69" spans="1:21" s="35" customFormat="1" x14ac:dyDescent="0.2">
      <c r="A69" s="47"/>
      <c r="J69" s="91"/>
      <c r="K69" s="47"/>
      <c r="O69" s="9"/>
      <c r="P69" s="1"/>
      <c r="Q69" s="1"/>
      <c r="R69" s="1"/>
      <c r="S69" s="1"/>
      <c r="U69" s="58"/>
    </row>
    <row r="70" spans="1:21" s="35" customFormat="1" x14ac:dyDescent="0.2">
      <c r="A70" s="47"/>
      <c r="J70" s="91"/>
      <c r="K70" s="47"/>
      <c r="O70" s="9"/>
      <c r="P70" s="1"/>
      <c r="Q70" s="1"/>
      <c r="R70" s="1"/>
      <c r="S70" s="1"/>
      <c r="U70" s="58"/>
    </row>
    <row r="71" spans="1:21" s="35" customFormat="1" x14ac:dyDescent="0.2">
      <c r="A71" s="47"/>
      <c r="J71" s="91"/>
      <c r="K71" s="47"/>
      <c r="O71" s="9"/>
      <c r="P71" s="1"/>
      <c r="Q71" s="1"/>
      <c r="R71" s="1"/>
      <c r="S71" s="1"/>
      <c r="U71" s="58"/>
    </row>
    <row r="72" spans="1:21" s="35" customFormat="1" x14ac:dyDescent="0.2">
      <c r="A72" s="47"/>
      <c r="J72" s="91"/>
      <c r="K72" s="47"/>
      <c r="O72" s="9"/>
      <c r="P72" s="1"/>
      <c r="Q72" s="1"/>
      <c r="R72" s="1"/>
      <c r="S72" s="1"/>
      <c r="U72" s="58"/>
    </row>
    <row r="73" spans="1:21" s="35" customFormat="1" x14ac:dyDescent="0.2">
      <c r="A73" s="47"/>
      <c r="J73" s="91"/>
      <c r="K73" s="47"/>
      <c r="O73" s="9"/>
      <c r="P73" s="1"/>
      <c r="Q73" s="1"/>
      <c r="R73" s="1"/>
      <c r="S73" s="1"/>
      <c r="U73" s="58"/>
    </row>
    <row r="74" spans="1:21" s="35" customFormat="1" x14ac:dyDescent="0.2">
      <c r="A74" s="47"/>
      <c r="J74" s="91"/>
      <c r="K74" s="47"/>
      <c r="O74" s="9"/>
      <c r="P74" s="1"/>
      <c r="Q74" s="1"/>
      <c r="R74" s="1"/>
      <c r="S74" s="1"/>
      <c r="U74" s="58"/>
    </row>
    <row r="75" spans="1:21" s="35" customFormat="1" x14ac:dyDescent="0.2">
      <c r="A75" s="47"/>
      <c r="J75" s="91"/>
      <c r="K75" s="47"/>
      <c r="O75" s="9"/>
      <c r="P75" s="1"/>
      <c r="Q75" s="1"/>
      <c r="R75" s="1"/>
      <c r="S75" s="1"/>
      <c r="U75" s="58"/>
    </row>
    <row r="76" spans="1:21" s="35" customFormat="1" x14ac:dyDescent="0.2">
      <c r="A76" s="47"/>
      <c r="J76" s="91"/>
      <c r="K76" s="47"/>
      <c r="O76" s="9"/>
      <c r="P76" s="1"/>
      <c r="Q76" s="1"/>
      <c r="R76" s="1"/>
      <c r="S76" s="1"/>
      <c r="U76" s="58"/>
    </row>
    <row r="77" spans="1:21" s="35" customFormat="1" x14ac:dyDescent="0.2">
      <c r="A77" s="47"/>
      <c r="J77" s="91"/>
      <c r="K77" s="47"/>
      <c r="O77" s="9"/>
      <c r="P77" s="1"/>
      <c r="Q77" s="1"/>
      <c r="R77" s="1"/>
      <c r="S77" s="1"/>
      <c r="U77" s="58"/>
    </row>
    <row r="78" spans="1:21" s="35" customFormat="1" x14ac:dyDescent="0.2">
      <c r="A78" s="47"/>
      <c r="J78" s="91"/>
      <c r="K78" s="47"/>
      <c r="O78" s="9"/>
      <c r="P78" s="1"/>
      <c r="Q78" s="1"/>
      <c r="R78" s="1"/>
      <c r="S78" s="1"/>
      <c r="U78" s="58"/>
    </row>
    <row r="79" spans="1:21" s="35" customFormat="1" x14ac:dyDescent="0.2">
      <c r="A79" s="47"/>
      <c r="J79" s="91"/>
      <c r="K79" s="47"/>
      <c r="O79" s="9"/>
      <c r="P79" s="1"/>
      <c r="Q79" s="1"/>
      <c r="R79" s="1"/>
      <c r="S79" s="1"/>
      <c r="U79" s="58"/>
    </row>
    <row r="80" spans="1:21" s="35" customFormat="1" x14ac:dyDescent="0.2">
      <c r="A80" s="47"/>
      <c r="J80" s="91"/>
      <c r="K80" s="47"/>
      <c r="O80" s="9"/>
      <c r="P80" s="1"/>
      <c r="Q80" s="1"/>
      <c r="R80" s="1"/>
      <c r="S80" s="1"/>
      <c r="U80" s="58"/>
    </row>
    <row r="81" spans="1:21" s="35" customFormat="1" x14ac:dyDescent="0.2">
      <c r="A81" s="47"/>
      <c r="J81" s="91"/>
      <c r="K81" s="47"/>
      <c r="O81" s="9"/>
      <c r="P81" s="1"/>
      <c r="Q81" s="1"/>
      <c r="R81" s="1"/>
      <c r="S81" s="1"/>
      <c r="U81" s="58"/>
    </row>
    <row r="82" spans="1:21" s="35" customFormat="1" x14ac:dyDescent="0.2">
      <c r="A82" s="47"/>
      <c r="J82" s="91"/>
      <c r="K82" s="47"/>
      <c r="O82" s="9"/>
      <c r="P82" s="1"/>
      <c r="Q82" s="1"/>
      <c r="R82" s="1"/>
      <c r="S82" s="1"/>
      <c r="U82" s="58"/>
    </row>
    <row r="83" spans="1:21" s="35" customFormat="1" x14ac:dyDescent="0.2">
      <c r="A83" s="47"/>
      <c r="J83" s="91"/>
      <c r="K83" s="47"/>
      <c r="O83" s="9"/>
      <c r="P83" s="1"/>
      <c r="Q83" s="1"/>
      <c r="R83" s="1"/>
      <c r="S83" s="1"/>
      <c r="U83" s="58"/>
    </row>
    <row r="84" spans="1:21" s="35" customFormat="1" x14ac:dyDescent="0.2">
      <c r="A84" s="47"/>
      <c r="J84" s="91"/>
      <c r="K84" s="47"/>
      <c r="O84" s="9"/>
      <c r="P84" s="1"/>
      <c r="Q84" s="1"/>
      <c r="R84" s="1"/>
      <c r="S84" s="1"/>
      <c r="U84" s="58"/>
    </row>
    <row r="85" spans="1:21" s="35" customFormat="1" x14ac:dyDescent="0.2">
      <c r="A85" s="47"/>
      <c r="J85" s="91"/>
      <c r="K85" s="47"/>
      <c r="O85" s="9"/>
      <c r="P85" s="1"/>
      <c r="Q85" s="1"/>
      <c r="R85" s="1"/>
      <c r="S85" s="1"/>
      <c r="U85" s="58"/>
    </row>
    <row r="86" spans="1:21" s="35" customFormat="1" x14ac:dyDescent="0.2">
      <c r="A86" s="47"/>
      <c r="J86" s="91"/>
      <c r="K86" s="47"/>
      <c r="O86" s="9"/>
      <c r="P86" s="1"/>
      <c r="Q86" s="1"/>
      <c r="R86" s="1"/>
      <c r="S86" s="1"/>
      <c r="U86" s="58"/>
    </row>
    <row r="87" spans="1:21" s="35" customFormat="1" x14ac:dyDescent="0.2">
      <c r="A87" s="47"/>
      <c r="J87" s="91"/>
      <c r="K87" s="47"/>
      <c r="O87" s="9"/>
      <c r="P87" s="1"/>
      <c r="Q87" s="1"/>
      <c r="R87" s="1"/>
      <c r="S87" s="1"/>
      <c r="U87" s="58"/>
    </row>
    <row r="88" spans="1:21" s="35" customFormat="1" x14ac:dyDescent="0.2">
      <c r="A88" s="47"/>
      <c r="J88" s="91"/>
      <c r="K88" s="47"/>
      <c r="O88" s="9"/>
      <c r="P88" s="1"/>
      <c r="Q88" s="1"/>
      <c r="R88" s="1"/>
      <c r="S88" s="1"/>
      <c r="U88" s="58"/>
    </row>
    <row r="89" spans="1:21" s="35" customFormat="1" x14ac:dyDescent="0.2">
      <c r="A89" s="47"/>
      <c r="J89" s="91"/>
      <c r="K89" s="47"/>
      <c r="O89" s="9"/>
      <c r="P89" s="1"/>
      <c r="Q89" s="1"/>
      <c r="R89" s="1"/>
      <c r="S89" s="1"/>
      <c r="U89" s="58"/>
    </row>
    <row r="90" spans="1:21" s="35" customFormat="1" x14ac:dyDescent="0.2">
      <c r="A90" s="47"/>
      <c r="J90" s="91"/>
      <c r="K90" s="47"/>
      <c r="O90" s="9"/>
      <c r="P90" s="1"/>
      <c r="Q90" s="1"/>
      <c r="R90" s="1"/>
      <c r="S90" s="1"/>
      <c r="U90" s="58"/>
    </row>
    <row r="91" spans="1:21" s="35" customFormat="1" x14ac:dyDescent="0.2">
      <c r="A91" s="47"/>
      <c r="J91" s="91"/>
      <c r="K91" s="47"/>
      <c r="O91" s="9"/>
      <c r="P91" s="1"/>
      <c r="Q91" s="1"/>
      <c r="R91" s="1"/>
      <c r="S91" s="1"/>
      <c r="U91" s="58"/>
    </row>
    <row r="92" spans="1:21" s="35" customFormat="1" x14ac:dyDescent="0.2">
      <c r="A92" s="47"/>
      <c r="J92" s="91"/>
      <c r="K92" s="47"/>
      <c r="O92" s="9"/>
      <c r="P92" s="1"/>
      <c r="Q92" s="1"/>
      <c r="R92" s="1"/>
      <c r="S92" s="1"/>
      <c r="U92" s="58"/>
    </row>
    <row r="93" spans="1:21" s="35" customFormat="1" x14ac:dyDescent="0.2">
      <c r="A93" s="47"/>
      <c r="J93" s="91"/>
      <c r="K93" s="47"/>
      <c r="O93" s="9"/>
      <c r="P93" s="1"/>
      <c r="Q93" s="1"/>
      <c r="R93" s="1"/>
      <c r="S93" s="1"/>
      <c r="U93" s="58"/>
    </row>
    <row r="94" spans="1:21" s="35" customFormat="1" x14ac:dyDescent="0.2">
      <c r="A94" s="47"/>
      <c r="J94" s="91"/>
      <c r="K94" s="47"/>
      <c r="O94" s="9"/>
      <c r="P94" s="1"/>
      <c r="Q94" s="1"/>
      <c r="R94" s="1"/>
      <c r="S94" s="1"/>
      <c r="U94" s="58"/>
    </row>
    <row r="95" spans="1:21" s="35" customFormat="1" x14ac:dyDescent="0.2">
      <c r="A95" s="47"/>
      <c r="J95" s="91"/>
      <c r="K95" s="47"/>
      <c r="O95" s="9"/>
      <c r="P95" s="1"/>
      <c r="Q95" s="1"/>
      <c r="R95" s="1"/>
      <c r="S95" s="1"/>
      <c r="U95" s="58"/>
    </row>
    <row r="96" spans="1:21" s="35" customFormat="1" x14ac:dyDescent="0.2">
      <c r="A96" s="47"/>
      <c r="J96" s="91"/>
      <c r="K96" s="47"/>
      <c r="O96" s="9"/>
      <c r="P96" s="1"/>
      <c r="Q96" s="1"/>
      <c r="R96" s="1"/>
      <c r="S96" s="1"/>
      <c r="U96" s="58"/>
    </row>
    <row r="97" spans="1:21" s="35" customFormat="1" x14ac:dyDescent="0.2">
      <c r="A97" s="47"/>
      <c r="J97" s="91"/>
      <c r="K97" s="47"/>
      <c r="O97" s="9"/>
      <c r="P97" s="1"/>
      <c r="Q97" s="1"/>
      <c r="R97" s="1"/>
      <c r="S97" s="1"/>
      <c r="U97" s="58"/>
    </row>
    <row r="98" spans="1:21" s="35" customFormat="1" x14ac:dyDescent="0.2">
      <c r="A98" s="47"/>
      <c r="J98" s="91"/>
      <c r="K98" s="47"/>
      <c r="O98" s="9"/>
      <c r="P98" s="1"/>
      <c r="Q98" s="1"/>
      <c r="R98" s="1"/>
      <c r="S98" s="1"/>
      <c r="U98" s="58"/>
    </row>
    <row r="99" spans="1:21" s="35" customFormat="1" x14ac:dyDescent="0.2">
      <c r="A99" s="47"/>
      <c r="J99" s="91"/>
      <c r="K99" s="47"/>
      <c r="O99" s="9"/>
      <c r="P99" s="1"/>
      <c r="Q99" s="1"/>
      <c r="R99" s="1"/>
      <c r="S99" s="1"/>
      <c r="U99" s="58"/>
    </row>
    <row r="100" spans="1:21" s="35" customFormat="1" x14ac:dyDescent="0.2">
      <c r="A100" s="47"/>
      <c r="J100" s="91"/>
      <c r="K100" s="47"/>
      <c r="O100" s="9"/>
      <c r="P100" s="1"/>
      <c r="Q100" s="1"/>
      <c r="R100" s="1"/>
      <c r="S100" s="1"/>
      <c r="U100" s="58"/>
    </row>
    <row r="101" spans="1:21" s="35" customFormat="1" x14ac:dyDescent="0.2">
      <c r="A101" s="47"/>
      <c r="J101" s="91"/>
      <c r="K101" s="47"/>
      <c r="O101" s="9"/>
      <c r="P101" s="1"/>
      <c r="Q101" s="1"/>
      <c r="R101" s="1"/>
      <c r="S101" s="1"/>
      <c r="U101" s="58"/>
    </row>
    <row r="102" spans="1:21" s="35" customFormat="1" x14ac:dyDescent="0.2">
      <c r="A102" s="47"/>
      <c r="J102" s="91"/>
      <c r="K102" s="47"/>
      <c r="O102" s="9"/>
      <c r="P102" s="1"/>
      <c r="Q102" s="1"/>
      <c r="R102" s="1"/>
      <c r="S102" s="1"/>
      <c r="U102" s="58"/>
    </row>
    <row r="103" spans="1:21" s="35" customFormat="1" x14ac:dyDescent="0.2">
      <c r="A103" s="47"/>
      <c r="J103" s="91"/>
      <c r="K103" s="47"/>
      <c r="O103" s="9"/>
      <c r="P103" s="1"/>
      <c r="Q103" s="1"/>
      <c r="R103" s="1"/>
      <c r="S103" s="1"/>
      <c r="U103" s="58"/>
    </row>
    <row r="104" spans="1:21" s="35" customFormat="1" x14ac:dyDescent="0.2">
      <c r="A104" s="47"/>
      <c r="J104" s="91"/>
      <c r="K104" s="47"/>
      <c r="O104" s="9"/>
      <c r="P104" s="1"/>
      <c r="Q104" s="1"/>
      <c r="R104" s="1"/>
      <c r="S104" s="1"/>
      <c r="U104" s="58"/>
    </row>
    <row r="105" spans="1:21" s="35" customFormat="1" x14ac:dyDescent="0.2">
      <c r="A105" s="47"/>
      <c r="J105" s="91"/>
      <c r="K105" s="47"/>
      <c r="O105" s="9"/>
      <c r="P105" s="1"/>
      <c r="Q105" s="1"/>
      <c r="R105" s="1"/>
      <c r="S105" s="1"/>
      <c r="U105" s="58"/>
    </row>
    <row r="106" spans="1:21" s="35" customFormat="1" x14ac:dyDescent="0.2">
      <c r="A106" s="47"/>
      <c r="J106" s="91"/>
      <c r="K106" s="47"/>
      <c r="O106" s="9"/>
      <c r="P106" s="1"/>
      <c r="Q106" s="1"/>
      <c r="R106" s="1"/>
      <c r="S106" s="1"/>
      <c r="U106" s="58"/>
    </row>
    <row r="107" spans="1:21" s="35" customFormat="1" x14ac:dyDescent="0.2">
      <c r="A107" s="47"/>
      <c r="J107" s="91"/>
      <c r="K107" s="47"/>
      <c r="O107" s="9"/>
      <c r="P107" s="1"/>
      <c r="Q107" s="1"/>
      <c r="R107" s="1"/>
      <c r="S107" s="1"/>
      <c r="U107" s="58"/>
    </row>
    <row r="108" spans="1:21" s="35" customFormat="1" x14ac:dyDescent="0.2">
      <c r="A108" s="47"/>
      <c r="J108" s="91"/>
      <c r="K108" s="47"/>
      <c r="O108" s="9"/>
      <c r="P108" s="1"/>
      <c r="Q108" s="1"/>
      <c r="R108" s="1"/>
      <c r="S108" s="1"/>
      <c r="U108" s="58"/>
    </row>
    <row r="109" spans="1:21" s="35" customFormat="1" x14ac:dyDescent="0.2">
      <c r="A109" s="47"/>
      <c r="J109" s="91"/>
      <c r="K109" s="47"/>
      <c r="O109" s="9"/>
      <c r="P109" s="1"/>
      <c r="Q109" s="1"/>
      <c r="R109" s="1"/>
      <c r="S109" s="1"/>
      <c r="U109" s="58"/>
    </row>
    <row r="110" spans="1:21" s="35" customFormat="1" x14ac:dyDescent="0.2">
      <c r="A110" s="47"/>
      <c r="J110" s="91"/>
      <c r="K110" s="47"/>
      <c r="O110" s="9"/>
      <c r="P110" s="1"/>
      <c r="Q110" s="1"/>
      <c r="R110" s="1"/>
      <c r="S110" s="1"/>
      <c r="U110" s="58"/>
    </row>
    <row r="111" spans="1:21" s="35" customFormat="1" x14ac:dyDescent="0.2">
      <c r="A111" s="47"/>
      <c r="J111" s="91"/>
      <c r="K111" s="47"/>
      <c r="O111" s="9"/>
      <c r="P111" s="1"/>
      <c r="Q111" s="1"/>
      <c r="R111" s="1"/>
      <c r="S111" s="1"/>
      <c r="U111" s="58"/>
    </row>
    <row r="112" spans="1:21" s="35" customFormat="1" x14ac:dyDescent="0.2">
      <c r="A112" s="47"/>
      <c r="J112" s="91"/>
      <c r="K112" s="47"/>
      <c r="O112" s="9"/>
      <c r="P112" s="1"/>
      <c r="Q112" s="1"/>
      <c r="R112" s="1"/>
      <c r="S112" s="1"/>
      <c r="U112" s="58"/>
    </row>
    <row r="113" spans="1:21" s="35" customFormat="1" x14ac:dyDescent="0.2">
      <c r="A113" s="47"/>
      <c r="J113" s="91"/>
      <c r="K113" s="47"/>
      <c r="O113" s="9"/>
      <c r="P113" s="1"/>
      <c r="Q113" s="1"/>
      <c r="R113" s="1"/>
      <c r="S113" s="1"/>
      <c r="U113" s="58"/>
    </row>
    <row r="114" spans="1:21" s="35" customFormat="1" x14ac:dyDescent="0.2">
      <c r="A114" s="47"/>
      <c r="J114" s="91"/>
      <c r="K114" s="47"/>
      <c r="O114" s="9"/>
      <c r="P114" s="1"/>
      <c r="Q114" s="1"/>
      <c r="R114" s="1"/>
      <c r="S114" s="1"/>
      <c r="U114" s="58"/>
    </row>
    <row r="115" spans="1:21" s="35" customFormat="1" x14ac:dyDescent="0.2">
      <c r="A115" s="47"/>
      <c r="J115" s="91"/>
      <c r="K115" s="47"/>
      <c r="O115" s="9"/>
      <c r="P115" s="1"/>
      <c r="Q115" s="1"/>
      <c r="R115" s="1"/>
      <c r="S115" s="1"/>
      <c r="U115" s="58"/>
    </row>
    <row r="116" spans="1:21" s="35" customFormat="1" x14ac:dyDescent="0.2">
      <c r="A116" s="47"/>
      <c r="J116" s="91"/>
      <c r="K116" s="47"/>
      <c r="O116" s="9"/>
      <c r="P116" s="1"/>
      <c r="Q116" s="1"/>
      <c r="R116" s="1"/>
      <c r="S116" s="1"/>
      <c r="U116" s="58"/>
    </row>
    <row r="117" spans="1:21" s="35" customFormat="1" x14ac:dyDescent="0.2">
      <c r="A117" s="47"/>
      <c r="J117" s="91"/>
      <c r="K117" s="47"/>
      <c r="O117" s="9"/>
      <c r="P117" s="1"/>
      <c r="Q117" s="1"/>
      <c r="R117" s="1"/>
      <c r="S117" s="1"/>
      <c r="U117" s="58"/>
    </row>
    <row r="118" spans="1:21" s="35" customFormat="1" x14ac:dyDescent="0.2">
      <c r="A118" s="47"/>
      <c r="J118" s="91"/>
      <c r="K118" s="47"/>
      <c r="O118" s="9"/>
      <c r="P118" s="1"/>
      <c r="Q118" s="1"/>
      <c r="R118" s="1"/>
      <c r="S118" s="1"/>
      <c r="U118" s="58"/>
    </row>
    <row r="119" spans="1:21" s="35" customFormat="1" x14ac:dyDescent="0.2">
      <c r="A119" s="47"/>
      <c r="J119" s="91"/>
      <c r="K119" s="47"/>
      <c r="O119" s="9"/>
      <c r="P119" s="1"/>
      <c r="Q119" s="1"/>
      <c r="R119" s="1"/>
      <c r="S119" s="1"/>
      <c r="U119" s="58"/>
    </row>
    <row r="120" spans="1:21" s="35" customFormat="1" x14ac:dyDescent="0.2">
      <c r="A120" s="47"/>
      <c r="J120" s="91"/>
      <c r="K120" s="47"/>
      <c r="O120" s="9"/>
      <c r="P120" s="1"/>
      <c r="Q120" s="1"/>
      <c r="R120" s="1"/>
      <c r="S120" s="1"/>
      <c r="U120" s="58"/>
    </row>
    <row r="121" spans="1:21" s="35" customFormat="1" x14ac:dyDescent="0.2">
      <c r="A121" s="47"/>
      <c r="J121" s="91"/>
      <c r="K121" s="47"/>
      <c r="O121" s="9"/>
      <c r="P121" s="1"/>
      <c r="Q121" s="1"/>
      <c r="R121" s="1"/>
      <c r="S121" s="1"/>
      <c r="U121" s="58"/>
    </row>
    <row r="122" spans="1:21" s="35" customFormat="1" x14ac:dyDescent="0.2">
      <c r="A122" s="47"/>
      <c r="J122" s="91"/>
      <c r="K122" s="47"/>
      <c r="O122" s="9"/>
      <c r="P122" s="1"/>
      <c r="Q122" s="1"/>
      <c r="R122" s="1"/>
      <c r="S122" s="1"/>
      <c r="U122" s="58"/>
    </row>
    <row r="123" spans="1:21" s="35" customFormat="1" x14ac:dyDescent="0.2">
      <c r="A123" s="47"/>
      <c r="J123" s="91"/>
      <c r="K123" s="47"/>
      <c r="O123" s="9"/>
      <c r="P123" s="1"/>
      <c r="Q123" s="1"/>
      <c r="R123" s="1"/>
      <c r="S123" s="1"/>
      <c r="U123" s="58"/>
    </row>
    <row r="124" spans="1:21" s="35" customFormat="1" x14ac:dyDescent="0.2">
      <c r="A124" s="47"/>
      <c r="J124" s="91"/>
      <c r="K124" s="47"/>
      <c r="O124" s="9"/>
      <c r="P124" s="1"/>
      <c r="Q124" s="1"/>
      <c r="R124" s="1"/>
      <c r="S124" s="1"/>
      <c r="U124" s="58"/>
    </row>
    <row r="125" spans="1:21" s="35" customFormat="1" x14ac:dyDescent="0.2">
      <c r="A125" s="47"/>
      <c r="J125" s="91"/>
      <c r="K125" s="47"/>
      <c r="O125" s="9"/>
      <c r="P125" s="1"/>
      <c r="Q125" s="1"/>
      <c r="R125" s="1"/>
      <c r="S125" s="1"/>
      <c r="U125" s="58"/>
    </row>
    <row r="126" spans="1:21" s="35" customFormat="1" x14ac:dyDescent="0.2">
      <c r="A126" s="47"/>
      <c r="J126" s="91"/>
      <c r="K126" s="47"/>
      <c r="O126" s="9"/>
      <c r="P126" s="1"/>
      <c r="Q126" s="1"/>
      <c r="R126" s="1"/>
      <c r="S126" s="1"/>
      <c r="U126" s="58"/>
    </row>
    <row r="127" spans="1:21" s="35" customFormat="1" x14ac:dyDescent="0.2">
      <c r="A127" s="47"/>
      <c r="J127" s="91"/>
      <c r="K127" s="47"/>
      <c r="O127" s="9"/>
      <c r="P127" s="1"/>
      <c r="Q127" s="1"/>
      <c r="R127" s="1"/>
      <c r="S127" s="1"/>
      <c r="U127" s="58"/>
    </row>
    <row r="128" spans="1:21" s="35" customFormat="1" x14ac:dyDescent="0.2">
      <c r="A128" s="47"/>
      <c r="J128" s="91"/>
      <c r="K128" s="47"/>
      <c r="O128" s="9"/>
      <c r="P128" s="1"/>
      <c r="Q128" s="1"/>
      <c r="R128" s="1"/>
      <c r="S128" s="1"/>
      <c r="U128" s="58"/>
    </row>
    <row r="129" spans="1:21" s="35" customFormat="1" x14ac:dyDescent="0.2">
      <c r="A129" s="47"/>
      <c r="J129" s="91"/>
      <c r="K129" s="47"/>
      <c r="O129" s="9"/>
      <c r="P129" s="1"/>
      <c r="Q129" s="1"/>
      <c r="R129" s="1"/>
      <c r="S129" s="1"/>
      <c r="U129" s="58"/>
    </row>
    <row r="130" spans="1:21" s="35" customFormat="1" x14ac:dyDescent="0.2">
      <c r="A130" s="47"/>
      <c r="J130" s="91"/>
      <c r="K130" s="47"/>
      <c r="O130" s="9"/>
      <c r="P130" s="1"/>
      <c r="Q130" s="1"/>
      <c r="R130" s="1"/>
      <c r="S130" s="1"/>
      <c r="U130" s="58"/>
    </row>
    <row r="131" spans="1:21" s="35" customFormat="1" x14ac:dyDescent="0.2">
      <c r="A131" s="47"/>
      <c r="J131" s="91"/>
      <c r="K131" s="47"/>
      <c r="O131" s="9"/>
      <c r="P131" s="1"/>
      <c r="Q131" s="1"/>
      <c r="R131" s="1"/>
      <c r="S131" s="1"/>
      <c r="U131" s="58"/>
    </row>
    <row r="132" spans="1:21" s="35" customFormat="1" x14ac:dyDescent="0.2">
      <c r="A132" s="47"/>
      <c r="J132" s="91"/>
      <c r="K132" s="47"/>
      <c r="O132" s="9"/>
      <c r="P132" s="1"/>
      <c r="Q132" s="1"/>
      <c r="R132" s="1"/>
      <c r="S132" s="1"/>
      <c r="U132" s="58"/>
    </row>
    <row r="133" spans="1:21" s="35" customFormat="1" x14ac:dyDescent="0.2">
      <c r="A133" s="47"/>
      <c r="J133" s="91"/>
      <c r="K133" s="47"/>
      <c r="O133" s="9"/>
      <c r="P133" s="1"/>
      <c r="Q133" s="1"/>
      <c r="R133" s="1"/>
      <c r="S133" s="1"/>
      <c r="U133" s="58"/>
    </row>
    <row r="134" spans="1:21" s="35" customFormat="1" x14ac:dyDescent="0.2">
      <c r="A134" s="47"/>
      <c r="J134" s="91"/>
      <c r="K134" s="47"/>
      <c r="O134" s="9"/>
      <c r="P134" s="1"/>
      <c r="Q134" s="1"/>
      <c r="R134" s="1"/>
      <c r="S134" s="1"/>
      <c r="U134" s="58"/>
    </row>
    <row r="135" spans="1:21" s="35" customFormat="1" x14ac:dyDescent="0.2">
      <c r="A135" s="47"/>
      <c r="J135" s="91"/>
      <c r="K135" s="47"/>
      <c r="O135" s="9"/>
      <c r="P135" s="1"/>
      <c r="Q135" s="1"/>
      <c r="R135" s="1"/>
      <c r="S135" s="1"/>
      <c r="U135" s="58"/>
    </row>
    <row r="136" spans="1:21" s="35" customFormat="1" x14ac:dyDescent="0.2">
      <c r="A136" s="47"/>
      <c r="J136" s="91"/>
      <c r="K136" s="47"/>
      <c r="O136" s="9"/>
      <c r="P136" s="1"/>
      <c r="Q136" s="1"/>
      <c r="R136" s="1"/>
      <c r="S136" s="1"/>
      <c r="U136" s="58"/>
    </row>
    <row r="137" spans="1:21" s="35" customFormat="1" x14ac:dyDescent="0.2">
      <c r="A137" s="47"/>
      <c r="J137" s="91"/>
      <c r="K137" s="47"/>
      <c r="O137" s="9"/>
      <c r="P137" s="1"/>
      <c r="Q137" s="1"/>
      <c r="R137" s="1"/>
      <c r="S137" s="1"/>
      <c r="U137" s="58"/>
    </row>
    <row r="138" spans="1:21" s="35" customFormat="1" x14ac:dyDescent="0.2">
      <c r="A138" s="47"/>
      <c r="J138" s="91"/>
      <c r="K138" s="47"/>
      <c r="O138" s="9"/>
      <c r="P138" s="1"/>
      <c r="Q138" s="1"/>
      <c r="R138" s="1"/>
      <c r="S138" s="1"/>
      <c r="U138" s="58"/>
    </row>
    <row r="139" spans="1:21" s="35" customFormat="1" x14ac:dyDescent="0.2">
      <c r="A139" s="47"/>
      <c r="J139" s="91"/>
      <c r="K139" s="47"/>
      <c r="O139" s="9"/>
      <c r="P139" s="1"/>
      <c r="Q139" s="1"/>
      <c r="R139" s="1"/>
      <c r="S139" s="1"/>
      <c r="U139" s="58"/>
    </row>
    <row r="140" spans="1:21" s="35" customFormat="1" x14ac:dyDescent="0.2">
      <c r="A140" s="47"/>
      <c r="J140" s="91"/>
      <c r="K140" s="47"/>
      <c r="O140" s="9"/>
      <c r="P140" s="1"/>
      <c r="Q140" s="1"/>
      <c r="R140" s="1"/>
      <c r="S140" s="1"/>
      <c r="U140" s="58"/>
    </row>
    <row r="141" spans="1:21" s="35" customFormat="1" x14ac:dyDescent="0.2">
      <c r="A141" s="47"/>
      <c r="J141" s="91"/>
      <c r="K141" s="47"/>
      <c r="O141" s="9"/>
      <c r="P141" s="1"/>
      <c r="Q141" s="1"/>
      <c r="R141" s="1"/>
      <c r="S141" s="1"/>
      <c r="U141" s="58"/>
    </row>
    <row r="142" spans="1:21" s="35" customFormat="1" x14ac:dyDescent="0.2">
      <c r="A142" s="47"/>
      <c r="J142" s="91"/>
      <c r="K142" s="47"/>
      <c r="O142" s="9"/>
      <c r="P142" s="1"/>
      <c r="Q142" s="1"/>
      <c r="R142" s="1"/>
      <c r="S142" s="1"/>
      <c r="U142" s="58"/>
    </row>
    <row r="143" spans="1:21" s="35" customFormat="1" x14ac:dyDescent="0.2">
      <c r="A143" s="47"/>
      <c r="J143" s="91"/>
      <c r="K143" s="47"/>
      <c r="O143" s="9"/>
      <c r="P143" s="1"/>
      <c r="Q143" s="1"/>
      <c r="R143" s="1"/>
      <c r="S143" s="1"/>
      <c r="U143" s="58"/>
    </row>
    <row r="144" spans="1:21" s="35" customFormat="1" x14ac:dyDescent="0.2">
      <c r="A144" s="47"/>
      <c r="J144" s="91"/>
      <c r="K144" s="47"/>
      <c r="O144" s="9"/>
      <c r="P144" s="1"/>
      <c r="Q144" s="1"/>
      <c r="R144" s="1"/>
      <c r="S144" s="1"/>
      <c r="U144" s="58"/>
    </row>
    <row r="145" spans="1:21" s="35" customFormat="1" x14ac:dyDescent="0.2">
      <c r="A145" s="47"/>
      <c r="J145" s="91"/>
      <c r="K145" s="47"/>
      <c r="O145" s="9"/>
      <c r="P145" s="1"/>
      <c r="Q145" s="1"/>
      <c r="R145" s="1"/>
      <c r="S145" s="1"/>
      <c r="U145" s="58"/>
    </row>
    <row r="146" spans="1:21" s="35" customFormat="1" x14ac:dyDescent="0.2">
      <c r="A146" s="47"/>
      <c r="J146" s="91"/>
      <c r="K146" s="47"/>
      <c r="O146" s="9"/>
      <c r="P146" s="1"/>
      <c r="Q146" s="1"/>
      <c r="R146" s="1"/>
      <c r="S146" s="1"/>
      <c r="U146" s="58"/>
    </row>
    <row r="147" spans="1:21" s="35" customFormat="1" x14ac:dyDescent="0.2">
      <c r="A147" s="47"/>
      <c r="J147" s="91"/>
      <c r="K147" s="47"/>
      <c r="O147" s="9"/>
      <c r="P147" s="1"/>
      <c r="Q147" s="1"/>
      <c r="R147" s="1"/>
      <c r="S147" s="1"/>
      <c r="U147" s="58"/>
    </row>
    <row r="148" spans="1:21" s="35" customFormat="1" x14ac:dyDescent="0.2">
      <c r="A148" s="47"/>
      <c r="J148" s="91"/>
      <c r="K148" s="47"/>
      <c r="O148" s="9"/>
      <c r="P148" s="1"/>
      <c r="Q148" s="1"/>
      <c r="R148" s="1"/>
      <c r="S148" s="1"/>
      <c r="U148" s="58"/>
    </row>
    <row r="149" spans="1:21" s="35" customFormat="1" x14ac:dyDescent="0.2">
      <c r="A149" s="47"/>
      <c r="J149" s="91"/>
      <c r="K149" s="47"/>
      <c r="O149" s="9"/>
      <c r="P149" s="1"/>
      <c r="Q149" s="1"/>
      <c r="R149" s="1"/>
      <c r="S149" s="1"/>
      <c r="U149" s="58"/>
    </row>
    <row r="150" spans="1:21" s="35" customFormat="1" x14ac:dyDescent="0.2">
      <c r="A150" s="47"/>
      <c r="J150" s="91"/>
      <c r="K150" s="47"/>
      <c r="O150" s="9"/>
      <c r="P150" s="1"/>
      <c r="Q150" s="1"/>
      <c r="R150" s="1"/>
      <c r="S150" s="1"/>
      <c r="U150" s="58"/>
    </row>
    <row r="151" spans="1:21" s="35" customFormat="1" x14ac:dyDescent="0.2">
      <c r="A151" s="47"/>
      <c r="J151" s="91"/>
      <c r="K151" s="47"/>
      <c r="O151" s="9"/>
      <c r="P151" s="1"/>
      <c r="Q151" s="1"/>
      <c r="R151" s="1"/>
      <c r="S151" s="1"/>
      <c r="U151" s="58"/>
    </row>
    <row r="152" spans="1:21" s="35" customFormat="1" x14ac:dyDescent="0.2">
      <c r="A152" s="47"/>
      <c r="J152" s="91"/>
      <c r="K152" s="47"/>
      <c r="O152" s="9"/>
      <c r="P152" s="1"/>
      <c r="Q152" s="1"/>
      <c r="R152" s="1"/>
      <c r="S152" s="1"/>
      <c r="U152" s="58"/>
    </row>
    <row r="153" spans="1:21" s="35" customFormat="1" x14ac:dyDescent="0.2">
      <c r="A153" s="47"/>
      <c r="J153" s="91"/>
      <c r="K153" s="47"/>
      <c r="O153" s="9"/>
      <c r="P153" s="1"/>
      <c r="Q153" s="1"/>
      <c r="R153" s="1"/>
      <c r="S153" s="1"/>
      <c r="U153" s="58"/>
    </row>
    <row r="154" spans="1:21" s="35" customFormat="1" x14ac:dyDescent="0.2">
      <c r="A154" s="47"/>
      <c r="J154" s="91"/>
      <c r="K154" s="47"/>
      <c r="O154" s="9"/>
      <c r="P154" s="1"/>
      <c r="Q154" s="1"/>
      <c r="R154" s="1"/>
      <c r="S154" s="1"/>
      <c r="U154" s="58"/>
    </row>
    <row r="155" spans="1:21" s="35" customFormat="1" x14ac:dyDescent="0.2">
      <c r="A155" s="47"/>
      <c r="J155" s="91"/>
      <c r="K155" s="47"/>
      <c r="O155" s="9"/>
      <c r="P155" s="1"/>
      <c r="Q155" s="1"/>
      <c r="R155" s="1"/>
      <c r="S155" s="1"/>
      <c r="U155" s="58"/>
    </row>
    <row r="156" spans="1:21" s="35" customFormat="1" x14ac:dyDescent="0.2">
      <c r="A156" s="47"/>
      <c r="J156" s="91"/>
      <c r="K156" s="47"/>
      <c r="O156" s="9"/>
      <c r="P156" s="1"/>
      <c r="Q156" s="1"/>
      <c r="R156" s="1"/>
      <c r="S156" s="1"/>
      <c r="U156" s="58"/>
    </row>
    <row r="157" spans="1:21" s="35" customFormat="1" x14ac:dyDescent="0.2">
      <c r="A157" s="47"/>
      <c r="J157" s="91"/>
      <c r="K157" s="47"/>
      <c r="O157" s="9"/>
      <c r="P157" s="1"/>
      <c r="Q157" s="1"/>
      <c r="R157" s="1"/>
      <c r="S157" s="1"/>
      <c r="U157" s="58"/>
    </row>
    <row r="158" spans="1:21" s="35" customFormat="1" x14ac:dyDescent="0.2">
      <c r="A158" s="47"/>
      <c r="J158" s="91"/>
      <c r="K158" s="47"/>
      <c r="O158" s="9"/>
      <c r="P158" s="1"/>
      <c r="Q158" s="1"/>
      <c r="R158" s="1"/>
      <c r="S158" s="1"/>
      <c r="U158" s="58"/>
    </row>
    <row r="159" spans="1:21" s="35" customFormat="1" x14ac:dyDescent="0.2">
      <c r="A159" s="47"/>
      <c r="J159" s="91"/>
      <c r="K159" s="47"/>
      <c r="O159" s="9"/>
      <c r="P159" s="1"/>
      <c r="Q159" s="1"/>
      <c r="R159" s="1"/>
      <c r="S159" s="1"/>
      <c r="U159" s="58"/>
    </row>
    <row r="160" spans="1:21" s="35" customFormat="1" x14ac:dyDescent="0.2">
      <c r="A160" s="47"/>
      <c r="J160" s="91"/>
      <c r="K160" s="47"/>
      <c r="O160" s="9"/>
      <c r="P160" s="1"/>
      <c r="Q160" s="1"/>
      <c r="R160" s="1"/>
      <c r="S160" s="1"/>
      <c r="U160" s="58"/>
    </row>
    <row r="161" spans="1:21" s="35" customFormat="1" x14ac:dyDescent="0.2">
      <c r="A161" s="47"/>
      <c r="J161" s="91"/>
      <c r="K161" s="47"/>
      <c r="O161" s="9"/>
      <c r="P161" s="1"/>
      <c r="Q161" s="1"/>
      <c r="R161" s="1"/>
      <c r="S161" s="1"/>
      <c r="U161" s="58"/>
    </row>
    <row r="162" spans="1:21" s="35" customFormat="1" x14ac:dyDescent="0.2">
      <c r="A162" s="47"/>
      <c r="J162" s="91"/>
      <c r="K162" s="47"/>
      <c r="O162" s="9"/>
      <c r="P162" s="1"/>
      <c r="Q162" s="1"/>
      <c r="R162" s="1"/>
      <c r="S162" s="1"/>
      <c r="U162" s="58"/>
    </row>
    <row r="163" spans="1:21" s="35" customFormat="1" x14ac:dyDescent="0.2">
      <c r="A163" s="47"/>
      <c r="J163" s="91"/>
      <c r="K163" s="47"/>
      <c r="O163" s="9"/>
      <c r="P163" s="1"/>
      <c r="Q163" s="1"/>
      <c r="R163" s="1"/>
      <c r="S163" s="1"/>
      <c r="U163" s="58"/>
    </row>
    <row r="164" spans="1:21" s="35" customFormat="1" x14ac:dyDescent="0.2">
      <c r="A164" s="47"/>
      <c r="J164" s="91"/>
      <c r="K164" s="47"/>
      <c r="O164" s="9"/>
      <c r="P164" s="1"/>
      <c r="Q164" s="1"/>
      <c r="R164" s="1"/>
      <c r="S164" s="1"/>
      <c r="U164" s="58"/>
    </row>
    <row r="165" spans="1:21" s="35" customFormat="1" x14ac:dyDescent="0.2">
      <c r="A165" s="47"/>
      <c r="J165" s="91"/>
      <c r="K165" s="47"/>
      <c r="O165" s="9"/>
      <c r="P165" s="1"/>
      <c r="Q165" s="1"/>
      <c r="R165" s="1"/>
      <c r="S165" s="1"/>
      <c r="U165" s="58"/>
    </row>
    <row r="166" spans="1:21" s="35" customFormat="1" x14ac:dyDescent="0.2">
      <c r="A166" s="47"/>
      <c r="J166" s="91"/>
      <c r="K166" s="47"/>
      <c r="O166" s="9"/>
      <c r="P166" s="1"/>
      <c r="Q166" s="1"/>
      <c r="R166" s="1"/>
      <c r="S166" s="1"/>
      <c r="U166" s="58"/>
    </row>
    <row r="167" spans="1:21" s="35" customFormat="1" x14ac:dyDescent="0.2">
      <c r="A167" s="47"/>
      <c r="J167" s="91"/>
      <c r="K167" s="47"/>
      <c r="O167" s="9"/>
      <c r="P167" s="1"/>
      <c r="Q167" s="1"/>
      <c r="R167" s="1"/>
      <c r="S167" s="1"/>
      <c r="U167" s="58"/>
    </row>
    <row r="168" spans="1:21" s="35" customFormat="1" x14ac:dyDescent="0.2">
      <c r="A168" s="47"/>
      <c r="J168" s="91"/>
      <c r="K168" s="47"/>
      <c r="O168" s="9"/>
      <c r="P168" s="1"/>
      <c r="Q168" s="1"/>
      <c r="R168" s="1"/>
      <c r="S168" s="1"/>
      <c r="U168" s="58"/>
    </row>
    <row r="169" spans="1:21" s="35" customFormat="1" x14ac:dyDescent="0.2">
      <c r="A169" s="47"/>
      <c r="J169" s="91"/>
      <c r="K169" s="47"/>
      <c r="O169" s="9"/>
      <c r="P169" s="1"/>
      <c r="Q169" s="1"/>
      <c r="R169" s="1"/>
      <c r="S169" s="1"/>
      <c r="U169" s="58"/>
    </row>
    <row r="170" spans="1:21" s="35" customFormat="1" x14ac:dyDescent="0.2">
      <c r="A170" s="47"/>
      <c r="J170" s="91"/>
      <c r="K170" s="47"/>
      <c r="O170" s="9"/>
      <c r="P170" s="1"/>
      <c r="Q170" s="1"/>
      <c r="R170" s="1"/>
      <c r="S170" s="1"/>
      <c r="U170" s="58"/>
    </row>
    <row r="171" spans="1:21" s="35" customFormat="1" x14ac:dyDescent="0.2">
      <c r="A171" s="47"/>
      <c r="J171" s="91"/>
      <c r="K171" s="47"/>
      <c r="O171" s="9"/>
      <c r="P171" s="1"/>
      <c r="Q171" s="1"/>
      <c r="R171" s="1"/>
      <c r="S171" s="1"/>
      <c r="U171" s="58"/>
    </row>
    <row r="172" spans="1:21" s="35" customFormat="1" x14ac:dyDescent="0.2">
      <c r="A172" s="47"/>
      <c r="J172" s="91"/>
      <c r="K172" s="47"/>
      <c r="O172" s="9"/>
      <c r="P172" s="1"/>
      <c r="Q172" s="1"/>
      <c r="R172" s="1"/>
      <c r="S172" s="1"/>
      <c r="U172" s="58"/>
    </row>
    <row r="173" spans="1:21" s="35" customFormat="1" x14ac:dyDescent="0.2">
      <c r="A173" s="47"/>
      <c r="J173" s="91"/>
      <c r="K173" s="47"/>
      <c r="O173" s="9"/>
      <c r="P173" s="1"/>
      <c r="Q173" s="1"/>
      <c r="R173" s="1"/>
      <c r="S173" s="1"/>
      <c r="U173" s="58"/>
    </row>
    <row r="174" spans="1:21" s="35" customFormat="1" x14ac:dyDescent="0.2">
      <c r="A174" s="47"/>
      <c r="J174" s="91"/>
      <c r="K174" s="47"/>
      <c r="O174" s="9"/>
      <c r="P174" s="1"/>
      <c r="Q174" s="1"/>
      <c r="R174" s="1"/>
      <c r="S174" s="1"/>
      <c r="U174" s="58"/>
    </row>
    <row r="175" spans="1:21" s="35" customFormat="1" x14ac:dyDescent="0.2">
      <c r="A175" s="47"/>
      <c r="J175" s="91"/>
      <c r="K175" s="47"/>
      <c r="O175" s="9"/>
      <c r="P175" s="1"/>
      <c r="Q175" s="1"/>
      <c r="R175" s="1"/>
      <c r="S175" s="1"/>
      <c r="U175" s="58"/>
    </row>
    <row r="176" spans="1:21" s="35" customFormat="1" x14ac:dyDescent="0.2">
      <c r="A176" s="47"/>
      <c r="J176" s="91"/>
      <c r="K176" s="47"/>
      <c r="O176" s="9"/>
      <c r="P176" s="1"/>
      <c r="Q176" s="1"/>
      <c r="R176" s="1"/>
      <c r="S176" s="1"/>
      <c r="U176" s="58"/>
    </row>
    <row r="177" spans="1:21" s="35" customFormat="1" x14ac:dyDescent="0.2">
      <c r="A177" s="47"/>
      <c r="J177" s="91"/>
      <c r="K177" s="47"/>
      <c r="O177" s="9"/>
      <c r="P177" s="1"/>
      <c r="Q177" s="1"/>
      <c r="R177" s="1"/>
      <c r="S177" s="1"/>
      <c r="U177" s="58"/>
    </row>
    <row r="178" spans="1:21" s="35" customFormat="1" x14ac:dyDescent="0.2">
      <c r="A178" s="47"/>
      <c r="J178" s="91"/>
      <c r="K178" s="47"/>
      <c r="O178" s="9"/>
      <c r="P178" s="1"/>
      <c r="Q178" s="1"/>
      <c r="R178" s="1"/>
      <c r="S178" s="1"/>
      <c r="U178" s="58"/>
    </row>
    <row r="179" spans="1:21" s="35" customFormat="1" x14ac:dyDescent="0.2">
      <c r="A179" s="47"/>
      <c r="J179" s="91"/>
      <c r="K179" s="47"/>
      <c r="O179" s="9"/>
      <c r="P179" s="1"/>
      <c r="Q179" s="1"/>
      <c r="R179" s="1"/>
      <c r="S179" s="1"/>
      <c r="U179" s="58"/>
    </row>
    <row r="180" spans="1:21" s="35" customFormat="1" x14ac:dyDescent="0.2">
      <c r="A180" s="47"/>
      <c r="J180" s="91"/>
      <c r="K180" s="47"/>
      <c r="O180" s="9"/>
      <c r="P180" s="1"/>
      <c r="Q180" s="1"/>
      <c r="R180" s="1"/>
      <c r="S180" s="1"/>
      <c r="U180" s="58"/>
    </row>
    <row r="181" spans="1:21" s="35" customFormat="1" x14ac:dyDescent="0.2">
      <c r="A181" s="47"/>
      <c r="J181" s="91"/>
      <c r="K181" s="47"/>
      <c r="O181" s="9"/>
      <c r="P181" s="1"/>
      <c r="Q181" s="1"/>
      <c r="R181" s="1"/>
      <c r="S181" s="1"/>
      <c r="U181" s="58"/>
    </row>
    <row r="182" spans="1:21" s="35" customFormat="1" x14ac:dyDescent="0.2">
      <c r="A182" s="47"/>
      <c r="J182" s="91"/>
      <c r="K182" s="47"/>
      <c r="O182" s="9"/>
      <c r="P182" s="1"/>
      <c r="Q182" s="1"/>
      <c r="R182" s="1"/>
      <c r="S182" s="1"/>
      <c r="U182" s="58"/>
    </row>
    <row r="183" spans="1:21" s="35" customFormat="1" x14ac:dyDescent="0.2">
      <c r="A183" s="47"/>
      <c r="J183" s="91"/>
      <c r="K183" s="47"/>
      <c r="O183" s="9"/>
      <c r="P183" s="1"/>
      <c r="Q183" s="1"/>
      <c r="R183" s="1"/>
      <c r="S183" s="1"/>
      <c r="U183" s="58"/>
    </row>
    <row r="184" spans="1:21" s="35" customFormat="1" x14ac:dyDescent="0.2">
      <c r="A184" s="47"/>
      <c r="J184" s="91"/>
      <c r="K184" s="47"/>
      <c r="O184" s="9"/>
      <c r="P184" s="1"/>
      <c r="Q184" s="1"/>
      <c r="R184" s="1"/>
      <c r="S184" s="1"/>
      <c r="U184" s="58"/>
    </row>
    <row r="185" spans="1:21" s="35" customFormat="1" x14ac:dyDescent="0.2">
      <c r="A185" s="47"/>
      <c r="J185" s="91"/>
      <c r="K185" s="47"/>
      <c r="O185" s="9"/>
      <c r="P185" s="1"/>
      <c r="Q185" s="1"/>
      <c r="R185" s="1"/>
      <c r="S185" s="1"/>
      <c r="U185" s="58"/>
    </row>
    <row r="186" spans="1:21" s="35" customFormat="1" x14ac:dyDescent="0.2">
      <c r="A186" s="47"/>
      <c r="J186" s="91"/>
      <c r="K186" s="47"/>
      <c r="O186" s="9"/>
      <c r="P186" s="1"/>
      <c r="Q186" s="1"/>
      <c r="R186" s="1"/>
      <c r="S186" s="1"/>
      <c r="U186" s="58"/>
    </row>
    <row r="187" spans="1:21" s="35" customFormat="1" x14ac:dyDescent="0.2">
      <c r="A187" s="47"/>
      <c r="J187" s="91"/>
      <c r="K187" s="47"/>
      <c r="O187" s="9"/>
      <c r="P187" s="1"/>
      <c r="Q187" s="1"/>
      <c r="R187" s="1"/>
      <c r="S187" s="1"/>
      <c r="U187" s="58"/>
    </row>
    <row r="188" spans="1:21" s="35" customFormat="1" x14ac:dyDescent="0.2">
      <c r="A188" s="47"/>
      <c r="J188" s="91"/>
      <c r="K188" s="47"/>
      <c r="O188" s="9"/>
      <c r="P188" s="1"/>
      <c r="Q188" s="1"/>
      <c r="R188" s="1"/>
      <c r="S188" s="1"/>
      <c r="U188" s="58"/>
    </row>
    <row r="189" spans="1:21" s="35" customFormat="1" x14ac:dyDescent="0.2">
      <c r="A189" s="47"/>
      <c r="J189" s="91"/>
      <c r="K189" s="47"/>
      <c r="O189" s="9"/>
      <c r="P189" s="1"/>
      <c r="Q189" s="1"/>
      <c r="R189" s="1"/>
      <c r="S189" s="1"/>
      <c r="U189" s="58"/>
    </row>
    <row r="190" spans="1:21" s="35" customFormat="1" x14ac:dyDescent="0.2">
      <c r="A190" s="47"/>
      <c r="J190" s="91"/>
      <c r="K190" s="47"/>
      <c r="O190" s="9"/>
      <c r="P190" s="1"/>
      <c r="Q190" s="1"/>
      <c r="R190" s="1"/>
      <c r="S190" s="1"/>
      <c r="U190" s="58"/>
    </row>
    <row r="191" spans="1:21" s="35" customFormat="1" x14ac:dyDescent="0.2">
      <c r="A191" s="47"/>
      <c r="J191" s="91"/>
      <c r="K191" s="47"/>
      <c r="O191" s="9"/>
      <c r="P191" s="1"/>
      <c r="Q191" s="1"/>
      <c r="R191" s="1"/>
      <c r="S191" s="1"/>
      <c r="U191" s="58"/>
    </row>
    <row r="192" spans="1:21" s="35" customFormat="1" x14ac:dyDescent="0.2">
      <c r="A192" s="47"/>
      <c r="J192" s="91"/>
      <c r="K192" s="47"/>
      <c r="O192" s="9"/>
      <c r="P192" s="1"/>
      <c r="Q192" s="1"/>
      <c r="R192" s="1"/>
      <c r="S192" s="1"/>
      <c r="U192" s="58"/>
    </row>
    <row r="193" spans="1:21" s="35" customFormat="1" x14ac:dyDescent="0.2">
      <c r="A193" s="47"/>
      <c r="J193" s="91"/>
      <c r="K193" s="47"/>
      <c r="O193" s="9"/>
      <c r="P193" s="1"/>
      <c r="Q193" s="1"/>
      <c r="R193" s="1"/>
      <c r="S193" s="1"/>
      <c r="U193" s="58"/>
    </row>
    <row r="194" spans="1:21" s="35" customFormat="1" x14ac:dyDescent="0.2">
      <c r="A194" s="47"/>
      <c r="J194" s="91"/>
      <c r="K194" s="47"/>
      <c r="O194" s="9"/>
      <c r="P194" s="1"/>
      <c r="Q194" s="1"/>
      <c r="R194" s="1"/>
      <c r="S194" s="1"/>
      <c r="U194" s="58"/>
    </row>
    <row r="195" spans="1:21" s="35" customFormat="1" x14ac:dyDescent="0.2">
      <c r="A195" s="47"/>
      <c r="J195" s="91"/>
      <c r="K195" s="47"/>
      <c r="O195" s="9"/>
      <c r="P195" s="1"/>
      <c r="Q195" s="1"/>
      <c r="R195" s="1"/>
      <c r="S195" s="1"/>
      <c r="U195" s="58"/>
    </row>
    <row r="196" spans="1:21" s="35" customFormat="1" x14ac:dyDescent="0.2">
      <c r="A196" s="47"/>
      <c r="J196" s="91"/>
      <c r="K196" s="47"/>
      <c r="O196" s="9"/>
      <c r="P196" s="1"/>
      <c r="Q196" s="1"/>
      <c r="R196" s="1"/>
      <c r="S196" s="1"/>
      <c r="U196" s="58"/>
    </row>
    <row r="197" spans="1:21" s="35" customFormat="1" x14ac:dyDescent="0.2">
      <c r="A197" s="47"/>
      <c r="J197" s="91"/>
      <c r="K197" s="47"/>
      <c r="O197" s="9"/>
      <c r="P197" s="1"/>
      <c r="Q197" s="1"/>
      <c r="R197" s="1"/>
      <c r="S197" s="1"/>
      <c r="U197" s="58"/>
    </row>
    <row r="198" spans="1:21" s="35" customFormat="1" x14ac:dyDescent="0.2">
      <c r="A198" s="47"/>
      <c r="J198" s="91"/>
      <c r="K198" s="47"/>
      <c r="O198" s="9"/>
      <c r="P198" s="1"/>
      <c r="Q198" s="1"/>
      <c r="R198" s="1"/>
      <c r="S198" s="1"/>
      <c r="U198" s="58"/>
    </row>
    <row r="199" spans="1:21" s="35" customFormat="1" x14ac:dyDescent="0.2">
      <c r="A199" s="47"/>
      <c r="J199" s="91"/>
      <c r="K199" s="47"/>
      <c r="O199" s="9"/>
      <c r="P199" s="1"/>
      <c r="Q199" s="1"/>
      <c r="R199" s="1"/>
      <c r="S199" s="1"/>
      <c r="U199" s="58"/>
    </row>
    <row r="200" spans="1:21" s="35" customFormat="1" x14ac:dyDescent="0.2">
      <c r="A200" s="47"/>
      <c r="J200" s="91"/>
      <c r="K200" s="47"/>
      <c r="O200" s="9"/>
      <c r="P200" s="1"/>
      <c r="Q200" s="1"/>
      <c r="R200" s="1"/>
      <c r="S200" s="1"/>
      <c r="U200" s="58"/>
    </row>
    <row r="201" spans="1:21" s="35" customFormat="1" x14ac:dyDescent="0.2">
      <c r="A201" s="47"/>
      <c r="J201" s="91"/>
      <c r="K201" s="47"/>
      <c r="O201" s="9"/>
      <c r="P201" s="1"/>
      <c r="Q201" s="1"/>
      <c r="R201" s="1"/>
      <c r="S201" s="1"/>
      <c r="U201" s="58"/>
    </row>
    <row r="202" spans="1:21" s="35" customFormat="1" x14ac:dyDescent="0.2">
      <c r="A202" s="47"/>
      <c r="J202" s="91"/>
      <c r="K202" s="47"/>
      <c r="O202" s="9"/>
      <c r="P202" s="1"/>
      <c r="Q202" s="1"/>
      <c r="R202" s="1"/>
      <c r="S202" s="1"/>
      <c r="U202" s="58"/>
    </row>
    <row r="203" spans="1:21" s="35" customFormat="1" x14ac:dyDescent="0.2">
      <c r="A203" s="47"/>
      <c r="J203" s="91"/>
      <c r="K203" s="47"/>
      <c r="O203" s="9"/>
      <c r="P203" s="1"/>
      <c r="Q203" s="1"/>
      <c r="R203" s="1"/>
      <c r="S203" s="1"/>
      <c r="U203" s="58"/>
    </row>
    <row r="204" spans="1:21" s="35" customFormat="1" x14ac:dyDescent="0.2">
      <c r="A204" s="47"/>
      <c r="J204" s="91"/>
      <c r="K204" s="47"/>
      <c r="O204" s="9"/>
      <c r="P204" s="1"/>
      <c r="Q204" s="1"/>
      <c r="R204" s="1"/>
      <c r="S204" s="1"/>
      <c r="U204" s="58"/>
    </row>
    <row r="205" spans="1:21" s="35" customFormat="1" x14ac:dyDescent="0.2">
      <c r="A205" s="47"/>
      <c r="J205" s="91"/>
      <c r="K205" s="47"/>
      <c r="O205" s="9"/>
      <c r="P205" s="1"/>
      <c r="Q205" s="1"/>
      <c r="R205" s="1"/>
      <c r="S205" s="1"/>
      <c r="U205" s="58"/>
    </row>
    <row r="206" spans="1:21" s="35" customFormat="1" x14ac:dyDescent="0.2">
      <c r="A206" s="47"/>
      <c r="J206" s="91"/>
      <c r="K206" s="47"/>
      <c r="O206" s="9"/>
      <c r="P206" s="1"/>
      <c r="Q206" s="1"/>
      <c r="R206" s="1"/>
      <c r="S206" s="1"/>
      <c r="U206" s="58"/>
    </row>
    <row r="207" spans="1:21" s="35" customFormat="1" x14ac:dyDescent="0.2">
      <c r="A207" s="47"/>
      <c r="J207" s="91"/>
      <c r="K207" s="47"/>
      <c r="O207" s="9"/>
      <c r="P207" s="1"/>
      <c r="Q207" s="1"/>
      <c r="R207" s="1"/>
      <c r="S207" s="1"/>
      <c r="U207" s="58"/>
    </row>
    <row r="208" spans="1:21" s="35" customFormat="1" x14ac:dyDescent="0.2">
      <c r="A208" s="47"/>
      <c r="J208" s="91"/>
      <c r="K208" s="47"/>
      <c r="O208" s="9"/>
      <c r="P208" s="1"/>
      <c r="Q208" s="1"/>
      <c r="R208" s="1"/>
      <c r="S208" s="1"/>
      <c r="U208" s="58"/>
    </row>
    <row r="209" spans="1:21" s="35" customFormat="1" x14ac:dyDescent="0.2">
      <c r="A209" s="47"/>
      <c r="J209" s="91"/>
      <c r="K209" s="47"/>
      <c r="O209" s="9"/>
      <c r="P209" s="1"/>
      <c r="Q209" s="1"/>
      <c r="R209" s="1"/>
      <c r="S209" s="1"/>
      <c r="U209" s="58"/>
    </row>
    <row r="210" spans="1:21" s="35" customFormat="1" x14ac:dyDescent="0.2">
      <c r="A210" s="47"/>
      <c r="J210" s="91"/>
      <c r="K210" s="47"/>
      <c r="O210" s="9"/>
      <c r="P210" s="1"/>
      <c r="Q210" s="1"/>
      <c r="R210" s="1"/>
      <c r="S210" s="1"/>
      <c r="U210" s="58"/>
    </row>
    <row r="211" spans="1:21" s="35" customFormat="1" x14ac:dyDescent="0.2">
      <c r="A211" s="47"/>
      <c r="J211" s="91"/>
      <c r="K211" s="47"/>
      <c r="O211" s="9"/>
      <c r="P211" s="1"/>
      <c r="Q211" s="1"/>
      <c r="R211" s="1"/>
      <c r="S211" s="1"/>
      <c r="U211" s="58"/>
    </row>
    <row r="212" spans="1:21" s="35" customFormat="1" x14ac:dyDescent="0.2">
      <c r="A212" s="47"/>
      <c r="J212" s="91"/>
      <c r="K212" s="47"/>
      <c r="O212" s="9"/>
      <c r="P212" s="1"/>
      <c r="Q212" s="1"/>
      <c r="R212" s="1"/>
      <c r="S212" s="1"/>
      <c r="U212" s="58"/>
    </row>
    <row r="213" spans="1:21" s="35" customFormat="1" x14ac:dyDescent="0.2">
      <c r="A213" s="47"/>
      <c r="J213" s="91"/>
      <c r="K213" s="47"/>
      <c r="O213" s="9"/>
      <c r="P213" s="1"/>
      <c r="Q213" s="1"/>
      <c r="R213" s="1"/>
      <c r="S213" s="1"/>
      <c r="U213" s="58"/>
    </row>
    <row r="214" spans="1:21" s="35" customFormat="1" x14ac:dyDescent="0.2">
      <c r="A214" s="47"/>
      <c r="J214" s="91"/>
      <c r="K214" s="47"/>
      <c r="O214" s="9"/>
      <c r="P214" s="1"/>
      <c r="Q214" s="1"/>
      <c r="R214" s="1"/>
      <c r="S214" s="1"/>
      <c r="U214" s="58"/>
    </row>
    <row r="215" spans="1:21" s="35" customFormat="1" x14ac:dyDescent="0.2">
      <c r="A215" s="47"/>
      <c r="J215" s="91"/>
      <c r="K215" s="47"/>
      <c r="O215" s="9"/>
      <c r="P215" s="1"/>
      <c r="Q215" s="1"/>
      <c r="R215" s="1"/>
      <c r="S215" s="1"/>
      <c r="U215" s="58"/>
    </row>
    <row r="216" spans="1:21" s="35" customFormat="1" x14ac:dyDescent="0.2">
      <c r="A216" s="47"/>
      <c r="J216" s="91"/>
      <c r="K216" s="47"/>
      <c r="O216" s="9"/>
      <c r="P216" s="1"/>
      <c r="Q216" s="1"/>
      <c r="R216" s="1"/>
      <c r="S216" s="1"/>
      <c r="U216" s="58"/>
    </row>
    <row r="217" spans="1:21" s="35" customFormat="1" x14ac:dyDescent="0.2">
      <c r="A217" s="47"/>
      <c r="J217" s="91"/>
      <c r="K217" s="47"/>
      <c r="O217" s="9"/>
      <c r="P217" s="1"/>
      <c r="Q217" s="1"/>
      <c r="R217" s="1"/>
      <c r="S217" s="1"/>
      <c r="U217" s="58"/>
    </row>
    <row r="218" spans="1:21" s="35" customFormat="1" x14ac:dyDescent="0.2">
      <c r="A218" s="47"/>
      <c r="J218" s="91"/>
      <c r="K218" s="47"/>
      <c r="O218" s="9"/>
      <c r="P218" s="1"/>
      <c r="Q218" s="1"/>
      <c r="R218" s="1"/>
      <c r="S218" s="1"/>
      <c r="U218" s="58"/>
    </row>
    <row r="219" spans="1:21" s="35" customFormat="1" x14ac:dyDescent="0.2">
      <c r="A219" s="47"/>
      <c r="J219" s="91"/>
      <c r="K219" s="47"/>
      <c r="O219" s="9"/>
      <c r="P219" s="1"/>
      <c r="Q219" s="1"/>
      <c r="R219" s="1"/>
      <c r="S219" s="1"/>
      <c r="U219" s="58"/>
    </row>
    <row r="220" spans="1:21" s="35" customFormat="1" x14ac:dyDescent="0.2">
      <c r="A220" s="47"/>
      <c r="J220" s="91"/>
      <c r="K220" s="47"/>
      <c r="O220" s="9"/>
      <c r="P220" s="1"/>
      <c r="Q220" s="1"/>
      <c r="R220" s="1"/>
      <c r="S220" s="1"/>
      <c r="U220" s="58"/>
    </row>
    <row r="221" spans="1:21" s="35" customFormat="1" x14ac:dyDescent="0.2">
      <c r="A221" s="47"/>
      <c r="J221" s="91"/>
      <c r="K221" s="47"/>
      <c r="O221" s="9"/>
      <c r="P221" s="1"/>
      <c r="Q221" s="1"/>
      <c r="R221" s="1"/>
      <c r="S221" s="1"/>
      <c r="U221" s="58"/>
    </row>
    <row r="222" spans="1:21" s="35" customFormat="1" x14ac:dyDescent="0.2">
      <c r="A222" s="47"/>
      <c r="J222" s="91"/>
      <c r="K222" s="47"/>
      <c r="O222" s="9"/>
      <c r="P222" s="1"/>
      <c r="Q222" s="1"/>
      <c r="R222" s="1"/>
      <c r="S222" s="1"/>
      <c r="U222" s="58"/>
    </row>
    <row r="223" spans="1:21" s="35" customFormat="1" x14ac:dyDescent="0.2">
      <c r="A223" s="47"/>
      <c r="J223" s="91"/>
      <c r="K223" s="47"/>
      <c r="O223" s="9"/>
      <c r="P223" s="1"/>
      <c r="Q223" s="1"/>
      <c r="R223" s="1"/>
      <c r="S223" s="1"/>
      <c r="U223" s="58"/>
    </row>
    <row r="224" spans="1:21" s="35" customFormat="1" x14ac:dyDescent="0.2">
      <c r="A224" s="47"/>
      <c r="J224" s="91"/>
      <c r="K224" s="47"/>
      <c r="O224" s="9"/>
      <c r="P224" s="1"/>
      <c r="Q224" s="1"/>
      <c r="R224" s="1"/>
      <c r="S224" s="1"/>
      <c r="U224" s="58"/>
    </row>
    <row r="225" spans="1:21" s="35" customFormat="1" x14ac:dyDescent="0.2">
      <c r="A225" s="47"/>
      <c r="J225" s="91"/>
      <c r="K225" s="47"/>
      <c r="O225" s="9"/>
      <c r="P225" s="1"/>
      <c r="Q225" s="1"/>
      <c r="R225" s="1"/>
      <c r="S225" s="1"/>
      <c r="U225" s="58"/>
    </row>
    <row r="226" spans="1:21" s="35" customFormat="1" x14ac:dyDescent="0.2">
      <c r="A226" s="47"/>
      <c r="J226" s="91"/>
      <c r="K226" s="47"/>
      <c r="O226" s="9"/>
      <c r="P226" s="1"/>
      <c r="Q226" s="1"/>
      <c r="R226" s="1"/>
      <c r="S226" s="1"/>
      <c r="U226" s="58"/>
    </row>
    <row r="227" spans="1:21" s="35" customFormat="1" x14ac:dyDescent="0.2">
      <c r="A227" s="47"/>
      <c r="J227" s="91"/>
      <c r="K227" s="47"/>
      <c r="O227" s="9"/>
      <c r="P227" s="1"/>
      <c r="Q227" s="1"/>
      <c r="R227" s="1"/>
      <c r="S227" s="1"/>
      <c r="U227" s="58"/>
    </row>
    <row r="228" spans="1:21" s="35" customFormat="1" x14ac:dyDescent="0.2">
      <c r="A228" s="47"/>
      <c r="J228" s="91"/>
      <c r="K228" s="47"/>
      <c r="O228" s="9"/>
      <c r="P228" s="1"/>
      <c r="Q228" s="1"/>
      <c r="R228" s="1"/>
      <c r="S228" s="1"/>
      <c r="U228" s="58"/>
    </row>
    <row r="229" spans="1:21" s="35" customFormat="1" x14ac:dyDescent="0.2">
      <c r="A229" s="47"/>
      <c r="J229" s="91"/>
      <c r="K229" s="47"/>
      <c r="O229" s="9"/>
      <c r="P229" s="1"/>
      <c r="Q229" s="1"/>
      <c r="R229" s="1"/>
      <c r="S229" s="1"/>
      <c r="U229" s="58"/>
    </row>
    <row r="230" spans="1:21" s="35" customFormat="1" x14ac:dyDescent="0.2">
      <c r="A230" s="47"/>
      <c r="J230" s="91"/>
      <c r="K230" s="47"/>
      <c r="O230" s="9"/>
      <c r="P230" s="1"/>
      <c r="Q230" s="1"/>
      <c r="R230" s="1"/>
      <c r="S230" s="1"/>
      <c r="U230" s="58"/>
    </row>
    <row r="231" spans="1:21" s="35" customFormat="1" x14ac:dyDescent="0.2">
      <c r="A231" s="47"/>
      <c r="J231" s="91"/>
      <c r="K231" s="47"/>
      <c r="O231" s="9"/>
      <c r="P231" s="1"/>
      <c r="Q231" s="1"/>
      <c r="R231" s="1"/>
      <c r="S231" s="1"/>
      <c r="U231" s="58"/>
    </row>
    <row r="232" spans="1:21" s="35" customFormat="1" x14ac:dyDescent="0.2">
      <c r="A232" s="47"/>
      <c r="J232" s="91"/>
      <c r="K232" s="47"/>
      <c r="O232" s="9"/>
      <c r="P232" s="1"/>
      <c r="Q232" s="1"/>
      <c r="R232" s="1"/>
      <c r="S232" s="1"/>
      <c r="U232" s="58"/>
    </row>
    <row r="233" spans="1:21" s="35" customFormat="1" x14ac:dyDescent="0.2">
      <c r="A233" s="47"/>
      <c r="J233" s="91"/>
      <c r="K233" s="47"/>
      <c r="O233" s="9"/>
      <c r="P233" s="1"/>
      <c r="Q233" s="1"/>
      <c r="R233" s="1"/>
      <c r="S233" s="1"/>
      <c r="U233" s="58"/>
    </row>
    <row r="234" spans="1:21" s="35" customFormat="1" x14ac:dyDescent="0.2">
      <c r="A234" s="47"/>
      <c r="J234" s="91"/>
      <c r="K234" s="47"/>
      <c r="O234" s="9"/>
      <c r="P234" s="1"/>
      <c r="Q234" s="1"/>
      <c r="R234" s="1"/>
      <c r="S234" s="1"/>
      <c r="U234" s="58"/>
    </row>
    <row r="235" spans="1:21" s="35" customFormat="1" x14ac:dyDescent="0.2">
      <c r="A235" s="47"/>
      <c r="J235" s="91"/>
      <c r="K235" s="47"/>
      <c r="O235" s="9"/>
      <c r="P235" s="1"/>
      <c r="Q235" s="1"/>
      <c r="R235" s="1"/>
      <c r="S235" s="1"/>
      <c r="U235" s="58"/>
    </row>
    <row r="236" spans="1:21" s="35" customFormat="1" x14ac:dyDescent="0.2">
      <c r="A236" s="47"/>
      <c r="J236" s="91"/>
      <c r="K236" s="47"/>
      <c r="O236" s="9"/>
      <c r="P236" s="1"/>
      <c r="Q236" s="1"/>
      <c r="R236" s="1"/>
      <c r="S236" s="1"/>
      <c r="U236" s="58"/>
    </row>
    <row r="237" spans="1:21" s="35" customFormat="1" x14ac:dyDescent="0.2">
      <c r="A237" s="47"/>
      <c r="J237" s="91"/>
      <c r="K237" s="47"/>
      <c r="O237" s="9"/>
      <c r="P237" s="1"/>
      <c r="Q237" s="1"/>
      <c r="R237" s="1"/>
      <c r="S237" s="1"/>
      <c r="U237" s="58"/>
    </row>
    <row r="238" spans="1:21" s="35" customFormat="1" x14ac:dyDescent="0.2">
      <c r="A238" s="47"/>
      <c r="J238" s="91"/>
      <c r="K238" s="47"/>
      <c r="O238" s="9"/>
      <c r="P238" s="1"/>
      <c r="Q238" s="1"/>
      <c r="R238" s="1"/>
      <c r="S238" s="1"/>
      <c r="U238" s="58"/>
    </row>
    <row r="239" spans="1:21" s="35" customFormat="1" x14ac:dyDescent="0.2">
      <c r="A239" s="47"/>
      <c r="J239" s="91"/>
      <c r="K239" s="47"/>
      <c r="O239" s="9"/>
      <c r="P239" s="1"/>
      <c r="Q239" s="1"/>
      <c r="R239" s="1"/>
      <c r="S239" s="1"/>
      <c r="U239" s="58"/>
    </row>
    <row r="240" spans="1:21" s="35" customFormat="1" x14ac:dyDescent="0.2">
      <c r="A240" s="47"/>
      <c r="J240" s="91"/>
      <c r="K240" s="47"/>
      <c r="O240" s="9"/>
      <c r="P240" s="1"/>
      <c r="Q240" s="1"/>
      <c r="R240" s="1"/>
      <c r="S240" s="1"/>
      <c r="U240" s="58"/>
    </row>
    <row r="241" spans="1:21" s="35" customFormat="1" x14ac:dyDescent="0.2">
      <c r="A241" s="47"/>
      <c r="J241" s="91"/>
      <c r="K241" s="47"/>
      <c r="O241" s="9"/>
      <c r="P241" s="1"/>
      <c r="Q241" s="1"/>
      <c r="R241" s="1"/>
      <c r="S241" s="1"/>
      <c r="U241" s="58"/>
    </row>
    <row r="242" spans="1:21" s="35" customFormat="1" x14ac:dyDescent="0.2">
      <c r="A242" s="47"/>
      <c r="J242" s="91"/>
      <c r="K242" s="47"/>
      <c r="O242" s="9"/>
      <c r="P242" s="1"/>
      <c r="Q242" s="1"/>
      <c r="R242" s="1"/>
      <c r="S242" s="1"/>
      <c r="U242" s="58"/>
    </row>
    <row r="243" spans="1:21" s="35" customFormat="1" x14ac:dyDescent="0.2">
      <c r="A243" s="47"/>
      <c r="J243" s="91"/>
      <c r="K243" s="47"/>
      <c r="O243" s="9"/>
      <c r="P243" s="1"/>
      <c r="Q243" s="1"/>
      <c r="R243" s="1"/>
      <c r="S243" s="1"/>
      <c r="U243" s="58"/>
    </row>
    <row r="244" spans="1:21" s="35" customFormat="1" x14ac:dyDescent="0.2">
      <c r="A244" s="47"/>
      <c r="J244" s="91"/>
      <c r="K244" s="47"/>
      <c r="O244" s="9"/>
      <c r="P244" s="1"/>
      <c r="Q244" s="1"/>
      <c r="R244" s="1"/>
      <c r="S244" s="1"/>
      <c r="U244" s="58"/>
    </row>
    <row r="245" spans="1:21" s="35" customFormat="1" x14ac:dyDescent="0.2">
      <c r="A245" s="47"/>
      <c r="J245" s="91"/>
      <c r="K245" s="47"/>
      <c r="O245" s="9"/>
      <c r="P245" s="1"/>
      <c r="Q245" s="1"/>
      <c r="R245" s="1"/>
      <c r="S245" s="1"/>
      <c r="U245" s="58"/>
    </row>
    <row r="246" spans="1:21" s="35" customFormat="1" x14ac:dyDescent="0.2">
      <c r="A246" s="47"/>
      <c r="J246" s="91"/>
      <c r="K246" s="47"/>
      <c r="O246" s="9"/>
      <c r="P246" s="1"/>
      <c r="Q246" s="1"/>
      <c r="R246" s="1"/>
      <c r="S246" s="1"/>
      <c r="U246" s="58"/>
    </row>
    <row r="247" spans="1:21" s="35" customFormat="1" x14ac:dyDescent="0.2">
      <c r="A247" s="47"/>
      <c r="J247" s="91"/>
      <c r="K247" s="47"/>
      <c r="O247" s="9"/>
      <c r="P247" s="1"/>
      <c r="Q247" s="1"/>
      <c r="R247" s="1"/>
      <c r="S247" s="1"/>
      <c r="U247" s="58"/>
    </row>
    <row r="248" spans="1:21" s="35" customFormat="1" x14ac:dyDescent="0.2">
      <c r="A248" s="47"/>
      <c r="J248" s="91"/>
      <c r="K248" s="47"/>
      <c r="O248" s="9"/>
      <c r="P248" s="1"/>
      <c r="Q248" s="1"/>
      <c r="R248" s="1"/>
      <c r="S248" s="1"/>
      <c r="U248" s="58"/>
    </row>
    <row r="249" spans="1:21" s="35" customFormat="1" x14ac:dyDescent="0.2">
      <c r="A249" s="47"/>
      <c r="J249" s="91"/>
      <c r="K249" s="47"/>
      <c r="O249" s="9"/>
      <c r="P249" s="1"/>
      <c r="Q249" s="1"/>
      <c r="R249" s="1"/>
      <c r="S249" s="1"/>
      <c r="U249" s="58"/>
    </row>
    <row r="250" spans="1:21" s="35" customFormat="1" x14ac:dyDescent="0.2">
      <c r="A250" s="47"/>
      <c r="J250" s="91"/>
      <c r="K250" s="47"/>
      <c r="O250" s="9"/>
      <c r="P250" s="1"/>
      <c r="Q250" s="1"/>
      <c r="R250" s="1"/>
      <c r="S250" s="1"/>
      <c r="U250" s="58"/>
    </row>
    <row r="251" spans="1:21" s="35" customFormat="1" x14ac:dyDescent="0.2">
      <c r="A251" s="47"/>
      <c r="J251" s="91"/>
      <c r="K251" s="47"/>
      <c r="O251" s="9"/>
      <c r="P251" s="1"/>
      <c r="Q251" s="1"/>
      <c r="R251" s="1"/>
      <c r="S251" s="1"/>
      <c r="U251" s="58"/>
    </row>
    <row r="252" spans="1:21" s="35" customFormat="1" x14ac:dyDescent="0.2">
      <c r="A252" s="47"/>
      <c r="J252" s="91"/>
      <c r="K252" s="47"/>
      <c r="O252" s="9"/>
      <c r="P252" s="1"/>
      <c r="Q252" s="1"/>
      <c r="R252" s="1"/>
      <c r="S252" s="1"/>
      <c r="U252" s="58"/>
    </row>
    <row r="253" spans="1:21" s="35" customFormat="1" x14ac:dyDescent="0.2">
      <c r="A253" s="47"/>
      <c r="J253" s="91"/>
      <c r="K253" s="47"/>
      <c r="O253" s="9"/>
      <c r="P253" s="1"/>
      <c r="Q253" s="1"/>
      <c r="R253" s="1"/>
      <c r="S253" s="1"/>
      <c r="U253" s="58"/>
    </row>
    <row r="254" spans="1:21" s="35" customFormat="1" x14ac:dyDescent="0.2">
      <c r="A254" s="47"/>
      <c r="J254" s="91"/>
      <c r="K254" s="47"/>
      <c r="O254" s="9"/>
      <c r="P254" s="1"/>
      <c r="Q254" s="1"/>
      <c r="R254" s="1"/>
      <c r="S254" s="1"/>
      <c r="U254" s="58"/>
    </row>
    <row r="255" spans="1:21" s="35" customFormat="1" x14ac:dyDescent="0.2">
      <c r="A255" s="47"/>
      <c r="J255" s="91"/>
      <c r="K255" s="47"/>
      <c r="O255" s="9"/>
      <c r="P255" s="1"/>
      <c r="Q255" s="1"/>
      <c r="R255" s="1"/>
      <c r="S255" s="1"/>
      <c r="U255" s="58"/>
    </row>
    <row r="256" spans="1:21" s="35" customFormat="1" x14ac:dyDescent="0.2">
      <c r="A256" s="47"/>
      <c r="J256" s="91"/>
      <c r="K256" s="47"/>
      <c r="O256" s="9"/>
      <c r="P256" s="1"/>
      <c r="Q256" s="1"/>
      <c r="R256" s="1"/>
      <c r="S256" s="1"/>
      <c r="U256" s="58"/>
    </row>
    <row r="257" spans="1:21" s="35" customFormat="1" x14ac:dyDescent="0.2">
      <c r="A257" s="47"/>
      <c r="J257" s="91"/>
      <c r="K257" s="47"/>
      <c r="O257" s="9"/>
      <c r="P257" s="1"/>
      <c r="Q257" s="1"/>
      <c r="R257" s="1"/>
      <c r="S257" s="1"/>
      <c r="U257" s="58"/>
    </row>
    <row r="258" spans="1:21" s="35" customFormat="1" x14ac:dyDescent="0.2">
      <c r="A258" s="47"/>
      <c r="J258" s="91"/>
      <c r="K258" s="47"/>
      <c r="O258" s="9"/>
      <c r="P258" s="1"/>
      <c r="Q258" s="1"/>
      <c r="R258" s="1"/>
      <c r="S258" s="1"/>
      <c r="U258" s="58"/>
    </row>
    <row r="259" spans="1:21" s="35" customFormat="1" x14ac:dyDescent="0.2">
      <c r="A259" s="47"/>
      <c r="J259" s="91"/>
      <c r="K259" s="47"/>
      <c r="O259" s="9"/>
      <c r="P259" s="1"/>
      <c r="Q259" s="1"/>
      <c r="R259" s="1"/>
      <c r="S259" s="1"/>
      <c r="U259" s="58"/>
    </row>
    <row r="260" spans="1:21" s="35" customFormat="1" x14ac:dyDescent="0.2">
      <c r="A260" s="47"/>
      <c r="J260" s="91"/>
      <c r="K260" s="47"/>
      <c r="O260" s="9"/>
      <c r="P260" s="1"/>
      <c r="Q260" s="1"/>
      <c r="R260" s="1"/>
      <c r="S260" s="1"/>
      <c r="U260" s="58"/>
    </row>
    <row r="261" spans="1:21" s="35" customFormat="1" x14ac:dyDescent="0.2">
      <c r="A261" s="47"/>
      <c r="J261" s="91"/>
      <c r="K261" s="47"/>
      <c r="O261" s="9"/>
      <c r="P261" s="1"/>
      <c r="Q261" s="1"/>
      <c r="R261" s="1"/>
      <c r="S261" s="1"/>
      <c r="U261" s="58"/>
    </row>
    <row r="262" spans="1:21" s="35" customFormat="1" x14ac:dyDescent="0.2">
      <c r="A262" s="47"/>
      <c r="J262" s="91"/>
      <c r="K262" s="47"/>
      <c r="O262" s="9"/>
      <c r="P262" s="1"/>
      <c r="Q262" s="1"/>
      <c r="R262" s="1"/>
      <c r="S262" s="1"/>
      <c r="U262" s="58"/>
    </row>
    <row r="263" spans="1:21" s="35" customFormat="1" x14ac:dyDescent="0.2">
      <c r="A263" s="47"/>
      <c r="J263" s="91"/>
      <c r="K263" s="47"/>
      <c r="O263" s="9"/>
      <c r="P263" s="1"/>
      <c r="Q263" s="1"/>
      <c r="R263" s="1"/>
      <c r="S263" s="1"/>
      <c r="U263" s="58"/>
    </row>
    <row r="264" spans="1:21" s="35" customFormat="1" x14ac:dyDescent="0.2">
      <c r="A264" s="47"/>
      <c r="J264" s="91"/>
      <c r="K264" s="47"/>
      <c r="O264" s="9"/>
      <c r="P264" s="1"/>
      <c r="Q264" s="1"/>
      <c r="R264" s="1"/>
      <c r="S264" s="1"/>
      <c r="U264" s="58"/>
    </row>
    <row r="265" spans="1:21" s="35" customFormat="1" x14ac:dyDescent="0.2">
      <c r="A265" s="47"/>
      <c r="J265" s="91"/>
      <c r="K265" s="47"/>
      <c r="O265" s="9"/>
      <c r="P265" s="1"/>
      <c r="Q265" s="1"/>
      <c r="R265" s="1"/>
      <c r="S265" s="1"/>
      <c r="U265" s="58"/>
    </row>
    <row r="266" spans="1:21" s="35" customFormat="1" x14ac:dyDescent="0.2">
      <c r="A266" s="47"/>
      <c r="J266" s="91"/>
      <c r="K266" s="47"/>
      <c r="O266" s="9"/>
      <c r="P266" s="1"/>
      <c r="Q266" s="1"/>
      <c r="R266" s="1"/>
      <c r="S266" s="1"/>
      <c r="U266" s="58"/>
    </row>
    <row r="267" spans="1:21" s="35" customFormat="1" x14ac:dyDescent="0.2">
      <c r="A267" s="47"/>
      <c r="J267" s="91"/>
      <c r="K267" s="47"/>
      <c r="O267" s="9"/>
      <c r="P267" s="1"/>
      <c r="Q267" s="1"/>
      <c r="R267" s="1"/>
      <c r="S267" s="1"/>
      <c r="U267" s="58"/>
    </row>
    <row r="268" spans="1:21" s="35" customFormat="1" x14ac:dyDescent="0.2">
      <c r="A268" s="47"/>
      <c r="J268" s="91"/>
      <c r="K268" s="47"/>
      <c r="O268" s="9"/>
      <c r="P268" s="1"/>
      <c r="Q268" s="1"/>
      <c r="R268" s="1"/>
      <c r="S268" s="1"/>
      <c r="U268" s="58"/>
    </row>
    <row r="269" spans="1:21" s="35" customFormat="1" x14ac:dyDescent="0.2">
      <c r="A269" s="47"/>
      <c r="J269" s="91"/>
      <c r="K269" s="47"/>
      <c r="O269" s="9"/>
      <c r="P269" s="1"/>
      <c r="Q269" s="1"/>
      <c r="R269" s="1"/>
      <c r="S269" s="1"/>
      <c r="U269" s="58"/>
    </row>
    <row r="270" spans="1:21" s="35" customFormat="1" x14ac:dyDescent="0.2">
      <c r="A270" s="47"/>
      <c r="J270" s="91"/>
      <c r="K270" s="47"/>
      <c r="O270" s="9"/>
      <c r="P270" s="1"/>
      <c r="Q270" s="1"/>
      <c r="R270" s="1"/>
      <c r="S270" s="1"/>
      <c r="U270" s="58"/>
    </row>
    <row r="271" spans="1:21" s="35" customFormat="1" x14ac:dyDescent="0.2">
      <c r="A271" s="47"/>
      <c r="J271" s="91"/>
      <c r="K271" s="47"/>
      <c r="O271" s="9"/>
      <c r="P271" s="1"/>
      <c r="Q271" s="1"/>
      <c r="R271" s="1"/>
      <c r="S271" s="1"/>
      <c r="U271" s="58"/>
    </row>
    <row r="272" spans="1:21" s="35" customFormat="1" x14ac:dyDescent="0.2">
      <c r="A272" s="47"/>
      <c r="J272" s="91"/>
      <c r="K272" s="47"/>
      <c r="O272" s="9"/>
      <c r="P272" s="1"/>
      <c r="Q272" s="1"/>
      <c r="R272" s="1"/>
      <c r="S272" s="1"/>
      <c r="U272" s="58"/>
    </row>
    <row r="273" spans="1:21" s="35" customFormat="1" x14ac:dyDescent="0.2">
      <c r="A273" s="47"/>
      <c r="J273" s="91"/>
      <c r="K273" s="47"/>
      <c r="O273" s="9"/>
      <c r="P273" s="1"/>
      <c r="Q273" s="1"/>
      <c r="R273" s="1"/>
      <c r="S273" s="1"/>
      <c r="U273" s="58"/>
    </row>
    <row r="274" spans="1:21" s="35" customFormat="1" x14ac:dyDescent="0.2">
      <c r="A274" s="47"/>
      <c r="J274" s="91"/>
      <c r="K274" s="47"/>
      <c r="O274" s="9"/>
      <c r="P274" s="1"/>
      <c r="Q274" s="1"/>
      <c r="R274" s="1"/>
      <c r="S274" s="1"/>
      <c r="U274" s="58"/>
    </row>
    <row r="275" spans="1:21" s="35" customFormat="1" x14ac:dyDescent="0.2">
      <c r="A275" s="47"/>
      <c r="J275" s="91"/>
      <c r="K275" s="47"/>
      <c r="O275" s="9"/>
      <c r="P275" s="1"/>
      <c r="Q275" s="1"/>
      <c r="R275" s="1"/>
      <c r="S275" s="1"/>
      <c r="U275" s="58"/>
    </row>
    <row r="276" spans="1:21" s="35" customFormat="1" x14ac:dyDescent="0.2">
      <c r="A276" s="47"/>
      <c r="J276" s="91"/>
      <c r="K276" s="47"/>
      <c r="O276" s="9"/>
      <c r="P276" s="1"/>
      <c r="Q276" s="1"/>
      <c r="R276" s="1"/>
      <c r="S276" s="1"/>
      <c r="U276" s="58"/>
    </row>
    <row r="277" spans="1:21" s="35" customFormat="1" x14ac:dyDescent="0.2">
      <c r="A277" s="47"/>
      <c r="J277" s="91"/>
      <c r="K277" s="47"/>
      <c r="O277" s="9"/>
      <c r="P277" s="1"/>
      <c r="Q277" s="1"/>
      <c r="R277" s="1"/>
      <c r="S277" s="1"/>
      <c r="U277" s="58"/>
    </row>
    <row r="278" spans="1:21" s="35" customFormat="1" x14ac:dyDescent="0.2">
      <c r="A278" s="47"/>
      <c r="J278" s="91"/>
      <c r="K278" s="47"/>
      <c r="O278" s="9"/>
      <c r="P278" s="1"/>
      <c r="Q278" s="1"/>
      <c r="R278" s="1"/>
      <c r="S278" s="1"/>
      <c r="U278" s="58"/>
    </row>
    <row r="279" spans="1:21" s="35" customFormat="1" x14ac:dyDescent="0.2">
      <c r="A279" s="47"/>
      <c r="J279" s="91"/>
      <c r="K279" s="47"/>
      <c r="O279" s="9"/>
      <c r="P279" s="1"/>
      <c r="Q279" s="1"/>
      <c r="R279" s="1"/>
      <c r="S279" s="1"/>
      <c r="U279" s="58"/>
    </row>
    <row r="280" spans="1:21" s="35" customFormat="1" x14ac:dyDescent="0.2">
      <c r="A280" s="47"/>
      <c r="J280" s="91"/>
      <c r="K280" s="47"/>
      <c r="O280" s="9"/>
      <c r="P280" s="1"/>
      <c r="Q280" s="1"/>
      <c r="R280" s="1"/>
      <c r="S280" s="1"/>
      <c r="U280" s="58"/>
    </row>
    <row r="281" spans="1:21" s="35" customFormat="1" x14ac:dyDescent="0.2">
      <c r="A281" s="47"/>
      <c r="J281" s="91"/>
      <c r="K281" s="47"/>
      <c r="O281" s="9"/>
      <c r="P281" s="1"/>
      <c r="Q281" s="1"/>
      <c r="R281" s="1"/>
      <c r="S281" s="1"/>
      <c r="U281" s="58"/>
    </row>
    <row r="282" spans="1:21" s="35" customFormat="1" x14ac:dyDescent="0.2">
      <c r="A282" s="47"/>
      <c r="J282" s="91"/>
      <c r="K282" s="47"/>
      <c r="O282" s="9"/>
      <c r="P282" s="1"/>
      <c r="Q282" s="1"/>
      <c r="R282" s="1"/>
      <c r="S282" s="1"/>
      <c r="U282" s="58"/>
    </row>
    <row r="283" spans="1:21" s="35" customFormat="1" x14ac:dyDescent="0.2">
      <c r="A283" s="47"/>
      <c r="J283" s="91"/>
      <c r="K283" s="47"/>
      <c r="O283" s="9"/>
      <c r="P283" s="1"/>
      <c r="Q283" s="1"/>
      <c r="R283" s="1"/>
      <c r="S283" s="1"/>
      <c r="U283" s="58"/>
    </row>
    <row r="284" spans="1:21" s="35" customFormat="1" x14ac:dyDescent="0.2">
      <c r="A284" s="47"/>
      <c r="J284" s="91"/>
      <c r="K284" s="47"/>
      <c r="O284" s="9"/>
      <c r="P284" s="1"/>
      <c r="Q284" s="1"/>
      <c r="R284" s="1"/>
      <c r="S284" s="1"/>
      <c r="U284" s="58"/>
    </row>
    <row r="285" spans="1:21" s="35" customFormat="1" x14ac:dyDescent="0.2">
      <c r="A285" s="47"/>
      <c r="J285" s="91"/>
      <c r="K285" s="47"/>
      <c r="O285" s="9"/>
      <c r="P285" s="1"/>
      <c r="Q285" s="1"/>
      <c r="R285" s="1"/>
      <c r="S285" s="1"/>
      <c r="U285" s="58"/>
    </row>
    <row r="286" spans="1:21" s="35" customFormat="1" x14ac:dyDescent="0.2">
      <c r="A286" s="47"/>
      <c r="J286" s="91"/>
      <c r="K286" s="47"/>
      <c r="O286" s="9"/>
      <c r="P286" s="1"/>
      <c r="Q286" s="1"/>
      <c r="R286" s="1"/>
      <c r="S286" s="1"/>
      <c r="U286" s="58"/>
    </row>
    <row r="287" spans="1:21" s="35" customFormat="1" x14ac:dyDescent="0.2">
      <c r="A287" s="47"/>
      <c r="J287" s="91"/>
      <c r="K287" s="47"/>
      <c r="O287" s="9"/>
      <c r="P287" s="1"/>
      <c r="Q287" s="1"/>
      <c r="R287" s="1"/>
      <c r="S287" s="1"/>
      <c r="U287" s="58"/>
    </row>
    <row r="288" spans="1:21" s="35" customFormat="1" x14ac:dyDescent="0.2">
      <c r="A288" s="47"/>
      <c r="J288" s="91"/>
      <c r="K288" s="47"/>
      <c r="O288" s="9"/>
      <c r="P288" s="1"/>
      <c r="Q288" s="1"/>
      <c r="R288" s="1"/>
      <c r="S288" s="1"/>
      <c r="U288" s="58"/>
    </row>
    <row r="289" spans="1:21" s="35" customFormat="1" x14ac:dyDescent="0.2">
      <c r="A289" s="47"/>
      <c r="J289" s="91"/>
      <c r="K289" s="47"/>
      <c r="O289" s="9"/>
      <c r="P289" s="1"/>
      <c r="Q289" s="1"/>
      <c r="R289" s="1"/>
      <c r="S289" s="1"/>
      <c r="U289" s="58"/>
    </row>
    <row r="290" spans="1:21" s="35" customFormat="1" x14ac:dyDescent="0.2">
      <c r="A290" s="47"/>
      <c r="J290" s="91"/>
      <c r="K290" s="47"/>
      <c r="O290" s="9"/>
      <c r="P290" s="1"/>
      <c r="Q290" s="1"/>
      <c r="R290" s="1"/>
      <c r="S290" s="1"/>
      <c r="U290" s="58"/>
    </row>
    <row r="291" spans="1:21" s="35" customFormat="1" x14ac:dyDescent="0.2">
      <c r="A291" s="47"/>
      <c r="J291" s="91"/>
      <c r="K291" s="47"/>
      <c r="O291" s="9"/>
      <c r="P291" s="1"/>
      <c r="Q291" s="1"/>
      <c r="R291" s="1"/>
      <c r="S291" s="1"/>
      <c r="U291" s="58"/>
    </row>
    <row r="292" spans="1:21" s="35" customFormat="1" x14ac:dyDescent="0.2">
      <c r="A292" s="47"/>
      <c r="J292" s="91"/>
      <c r="K292" s="47"/>
      <c r="O292" s="9"/>
      <c r="P292" s="1"/>
      <c r="Q292" s="1"/>
      <c r="R292" s="1"/>
      <c r="S292" s="1"/>
      <c r="U292" s="58"/>
    </row>
    <row r="293" spans="1:21" s="35" customFormat="1" x14ac:dyDescent="0.2">
      <c r="A293" s="47"/>
      <c r="J293" s="91"/>
      <c r="K293" s="47"/>
      <c r="O293" s="9"/>
      <c r="P293" s="1"/>
      <c r="Q293" s="1"/>
      <c r="R293" s="1"/>
      <c r="S293" s="1"/>
      <c r="U293" s="58"/>
    </row>
    <row r="294" spans="1:21" s="35" customFormat="1" x14ac:dyDescent="0.2">
      <c r="A294" s="47"/>
      <c r="J294" s="91"/>
      <c r="K294" s="47"/>
      <c r="O294" s="9"/>
      <c r="P294" s="1"/>
      <c r="Q294" s="1"/>
      <c r="R294" s="1"/>
      <c r="S294" s="1"/>
      <c r="U294" s="58"/>
    </row>
    <row r="295" spans="1:21" s="35" customFormat="1" x14ac:dyDescent="0.2">
      <c r="A295" s="47"/>
      <c r="J295" s="91"/>
      <c r="K295" s="47"/>
      <c r="O295" s="9"/>
      <c r="P295" s="1"/>
      <c r="Q295" s="1"/>
      <c r="R295" s="1"/>
      <c r="S295" s="1"/>
      <c r="U295" s="58"/>
    </row>
    <row r="296" spans="1:21" s="35" customFormat="1" x14ac:dyDescent="0.2">
      <c r="A296" s="47"/>
      <c r="J296" s="91"/>
      <c r="K296" s="47"/>
      <c r="O296" s="9"/>
      <c r="P296" s="1"/>
      <c r="Q296" s="1"/>
      <c r="R296" s="1"/>
      <c r="S296" s="1"/>
      <c r="U296" s="58"/>
    </row>
    <row r="297" spans="1:21" s="35" customFormat="1" x14ac:dyDescent="0.2">
      <c r="A297" s="47"/>
      <c r="J297" s="91"/>
      <c r="K297" s="47"/>
      <c r="O297" s="9"/>
      <c r="P297" s="1"/>
      <c r="Q297" s="1"/>
      <c r="R297" s="1"/>
      <c r="S297" s="1"/>
      <c r="U297" s="58"/>
    </row>
    <row r="298" spans="1:21" s="35" customFormat="1" x14ac:dyDescent="0.2">
      <c r="A298" s="47"/>
      <c r="J298" s="91"/>
      <c r="K298" s="47"/>
      <c r="O298" s="9"/>
      <c r="P298" s="1"/>
      <c r="Q298" s="1"/>
      <c r="R298" s="1"/>
      <c r="S298" s="1"/>
      <c r="U298" s="58"/>
    </row>
    <row r="299" spans="1:21" s="35" customFormat="1" x14ac:dyDescent="0.2">
      <c r="A299" s="47"/>
      <c r="J299" s="91"/>
      <c r="K299" s="47"/>
      <c r="O299" s="9"/>
      <c r="P299" s="1"/>
      <c r="Q299" s="1"/>
      <c r="R299" s="1"/>
      <c r="S299" s="1"/>
      <c r="U299" s="58"/>
    </row>
    <row r="300" spans="1:21" s="35" customFormat="1" x14ac:dyDescent="0.2">
      <c r="A300" s="47"/>
      <c r="J300" s="91"/>
      <c r="K300" s="47"/>
      <c r="O300" s="9"/>
      <c r="P300" s="1"/>
      <c r="Q300" s="1"/>
      <c r="R300" s="1"/>
      <c r="S300" s="1"/>
      <c r="U300" s="58"/>
    </row>
    <row r="301" spans="1:21" s="35" customFormat="1" x14ac:dyDescent="0.2">
      <c r="A301" s="47"/>
      <c r="J301" s="91"/>
      <c r="K301" s="47"/>
      <c r="O301" s="9"/>
      <c r="P301" s="1"/>
      <c r="Q301" s="1"/>
      <c r="R301" s="1"/>
      <c r="S301" s="1"/>
      <c r="U301" s="58"/>
    </row>
    <row r="302" spans="1:21" s="35" customFormat="1" x14ac:dyDescent="0.2">
      <c r="A302" s="47"/>
      <c r="J302" s="91"/>
      <c r="K302" s="47"/>
      <c r="O302" s="9"/>
      <c r="P302" s="1"/>
      <c r="Q302" s="1"/>
      <c r="R302" s="1"/>
      <c r="S302" s="1"/>
      <c r="U302" s="58"/>
    </row>
    <row r="303" spans="1:21" s="35" customFormat="1" x14ac:dyDescent="0.2">
      <c r="A303" s="47"/>
      <c r="J303" s="91"/>
      <c r="K303" s="47"/>
      <c r="O303" s="9"/>
      <c r="P303" s="1"/>
      <c r="Q303" s="1"/>
      <c r="R303" s="1"/>
      <c r="S303" s="1"/>
      <c r="U303" s="58"/>
    </row>
    <row r="304" spans="1:21" s="35" customFormat="1" x14ac:dyDescent="0.2">
      <c r="A304" s="47"/>
      <c r="J304" s="91"/>
      <c r="K304" s="47"/>
      <c r="O304" s="9"/>
      <c r="P304" s="1"/>
      <c r="Q304" s="1"/>
      <c r="R304" s="1"/>
      <c r="S304" s="1"/>
      <c r="U304" s="58"/>
    </row>
    <row r="305" spans="1:21" s="35" customFormat="1" x14ac:dyDescent="0.2">
      <c r="A305" s="47"/>
      <c r="J305" s="91"/>
      <c r="K305" s="47"/>
      <c r="O305" s="9"/>
      <c r="P305" s="1"/>
      <c r="Q305" s="1"/>
      <c r="R305" s="1"/>
      <c r="S305" s="1"/>
      <c r="U305" s="58"/>
    </row>
    <row r="306" spans="1:21" s="35" customFormat="1" x14ac:dyDescent="0.2">
      <c r="A306" s="47"/>
      <c r="J306" s="91"/>
      <c r="K306" s="47"/>
      <c r="O306" s="9"/>
      <c r="P306" s="1"/>
      <c r="Q306" s="1"/>
      <c r="R306" s="1"/>
      <c r="S306" s="1"/>
      <c r="U306" s="58"/>
    </row>
    <row r="307" spans="1:21" s="35" customFormat="1" x14ac:dyDescent="0.2">
      <c r="A307" s="47"/>
      <c r="J307" s="91"/>
      <c r="K307" s="47"/>
      <c r="O307" s="9"/>
      <c r="P307" s="1"/>
      <c r="Q307" s="1"/>
      <c r="R307" s="1"/>
      <c r="S307" s="1"/>
      <c r="U307" s="58"/>
    </row>
    <row r="308" spans="1:21" s="35" customFormat="1" x14ac:dyDescent="0.2">
      <c r="A308" s="47"/>
      <c r="J308" s="91"/>
      <c r="K308" s="47"/>
      <c r="O308" s="9"/>
      <c r="P308" s="1"/>
      <c r="Q308" s="1"/>
      <c r="R308" s="1"/>
      <c r="S308" s="1"/>
      <c r="U308" s="58"/>
    </row>
    <row r="309" spans="1:21" s="35" customFormat="1" x14ac:dyDescent="0.2">
      <c r="A309" s="47"/>
      <c r="J309" s="91"/>
      <c r="K309" s="47"/>
      <c r="O309" s="9"/>
      <c r="P309" s="1"/>
      <c r="Q309" s="1"/>
      <c r="R309" s="1"/>
      <c r="S309" s="1"/>
      <c r="U309" s="58"/>
    </row>
    <row r="310" spans="1:21" s="35" customFormat="1" x14ac:dyDescent="0.2">
      <c r="A310" s="47"/>
      <c r="J310" s="91"/>
      <c r="K310" s="47"/>
      <c r="O310" s="9"/>
      <c r="P310" s="1"/>
      <c r="Q310" s="1"/>
      <c r="R310" s="1"/>
      <c r="S310" s="1"/>
      <c r="U310" s="58"/>
    </row>
    <row r="311" spans="1:21" s="35" customFormat="1" x14ac:dyDescent="0.2">
      <c r="A311" s="47"/>
      <c r="J311" s="91"/>
      <c r="K311" s="47"/>
      <c r="O311" s="9"/>
      <c r="P311" s="1"/>
      <c r="Q311" s="1"/>
      <c r="R311" s="1"/>
      <c r="S311" s="1"/>
      <c r="U311" s="58"/>
    </row>
    <row r="312" spans="1:21" s="35" customFormat="1" x14ac:dyDescent="0.2">
      <c r="A312" s="47"/>
      <c r="J312" s="91"/>
      <c r="K312" s="47"/>
      <c r="O312" s="9"/>
      <c r="P312" s="1"/>
      <c r="Q312" s="1"/>
      <c r="R312" s="1"/>
      <c r="S312" s="1"/>
      <c r="U312" s="58"/>
    </row>
    <row r="313" spans="1:21" s="35" customFormat="1" x14ac:dyDescent="0.2">
      <c r="A313" s="47"/>
      <c r="J313" s="91"/>
      <c r="K313" s="47"/>
      <c r="O313" s="9"/>
      <c r="P313" s="1"/>
      <c r="Q313" s="1"/>
      <c r="R313" s="1"/>
      <c r="S313" s="1"/>
      <c r="U313" s="58"/>
    </row>
    <row r="314" spans="1:21" s="35" customFormat="1" x14ac:dyDescent="0.2">
      <c r="A314" s="47"/>
      <c r="J314" s="91"/>
      <c r="K314" s="47"/>
      <c r="O314" s="9"/>
      <c r="P314" s="1"/>
      <c r="Q314" s="1"/>
      <c r="R314" s="1"/>
      <c r="S314" s="1"/>
      <c r="U314" s="58"/>
    </row>
    <row r="315" spans="1:21" s="35" customFormat="1" x14ac:dyDescent="0.2">
      <c r="A315" s="47"/>
      <c r="J315" s="91"/>
      <c r="K315" s="47"/>
      <c r="O315" s="9"/>
      <c r="P315" s="1"/>
      <c r="Q315" s="1"/>
      <c r="R315" s="1"/>
      <c r="S315" s="1"/>
      <c r="U315" s="58"/>
    </row>
    <row r="316" spans="1:21" s="35" customFormat="1" x14ac:dyDescent="0.2">
      <c r="A316" s="47"/>
      <c r="J316" s="91"/>
      <c r="K316" s="47"/>
      <c r="O316" s="9"/>
      <c r="P316" s="1"/>
      <c r="Q316" s="1"/>
      <c r="R316" s="1"/>
      <c r="S316" s="1"/>
      <c r="U316" s="58"/>
    </row>
    <row r="317" spans="1:21" s="35" customFormat="1" x14ac:dyDescent="0.2">
      <c r="A317" s="47"/>
      <c r="J317" s="91"/>
      <c r="K317" s="47"/>
      <c r="O317" s="9"/>
      <c r="P317" s="1"/>
      <c r="Q317" s="1"/>
      <c r="R317" s="1"/>
      <c r="S317" s="1"/>
      <c r="U317" s="58"/>
    </row>
    <row r="318" spans="1:21" s="35" customFormat="1" x14ac:dyDescent="0.2">
      <c r="A318" s="47"/>
      <c r="J318" s="91"/>
      <c r="K318" s="47"/>
      <c r="O318" s="9"/>
      <c r="P318" s="1"/>
      <c r="Q318" s="1"/>
      <c r="R318" s="1"/>
      <c r="S318" s="1"/>
      <c r="U318" s="58"/>
    </row>
    <row r="319" spans="1:21" s="35" customFormat="1" x14ac:dyDescent="0.2">
      <c r="A319" s="47"/>
      <c r="J319" s="91"/>
      <c r="K319" s="47"/>
      <c r="O319" s="9"/>
      <c r="P319" s="1"/>
      <c r="Q319" s="1"/>
      <c r="R319" s="1"/>
      <c r="S319" s="1"/>
      <c r="U319" s="58"/>
    </row>
    <row r="320" spans="1:21" s="35" customFormat="1" x14ac:dyDescent="0.2">
      <c r="A320" s="47"/>
      <c r="J320" s="91"/>
      <c r="K320" s="47"/>
      <c r="O320" s="9"/>
      <c r="P320" s="1"/>
      <c r="Q320" s="1"/>
      <c r="R320" s="1"/>
      <c r="S320" s="1"/>
      <c r="U320" s="58"/>
    </row>
    <row r="321" spans="1:21" s="35" customFormat="1" x14ac:dyDescent="0.2">
      <c r="A321" s="47"/>
      <c r="J321" s="91"/>
      <c r="K321" s="47"/>
      <c r="O321" s="9"/>
      <c r="P321" s="1"/>
      <c r="Q321" s="1"/>
      <c r="R321" s="1"/>
      <c r="S321" s="1"/>
      <c r="U321" s="58"/>
    </row>
    <row r="322" spans="1:21" s="35" customFormat="1" x14ac:dyDescent="0.2">
      <c r="A322" s="47"/>
      <c r="J322" s="91"/>
      <c r="K322" s="47"/>
      <c r="O322" s="9"/>
      <c r="P322" s="1"/>
      <c r="Q322" s="1"/>
      <c r="R322" s="1"/>
      <c r="S322" s="1"/>
      <c r="U322" s="58"/>
    </row>
    <row r="323" spans="1:21" s="35" customFormat="1" x14ac:dyDescent="0.2">
      <c r="A323" s="47"/>
      <c r="J323" s="91"/>
      <c r="K323" s="47"/>
      <c r="O323" s="9"/>
      <c r="P323" s="1"/>
      <c r="Q323" s="1"/>
      <c r="R323" s="1"/>
      <c r="S323" s="1"/>
      <c r="U323" s="58"/>
    </row>
    <row r="324" spans="1:21" s="35" customFormat="1" x14ac:dyDescent="0.2">
      <c r="A324" s="47"/>
      <c r="J324" s="91"/>
      <c r="K324" s="47"/>
      <c r="O324" s="9"/>
      <c r="P324" s="1"/>
      <c r="Q324" s="1"/>
      <c r="R324" s="1"/>
      <c r="S324" s="1"/>
      <c r="U324" s="58"/>
    </row>
    <row r="325" spans="1:21" s="35" customFormat="1" x14ac:dyDescent="0.2">
      <c r="A325" s="48"/>
      <c r="B325"/>
      <c r="C325"/>
      <c r="D325"/>
      <c r="E325"/>
      <c r="F325"/>
      <c r="G325"/>
      <c r="H325"/>
      <c r="J325" s="91"/>
      <c r="K325" s="48"/>
      <c r="L325"/>
      <c r="M325"/>
      <c r="N325"/>
      <c r="O325" s="9"/>
      <c r="P325" s="1"/>
      <c r="Q325" s="1"/>
      <c r="R325" s="1"/>
      <c r="S325" s="1"/>
      <c r="U325" s="58"/>
    </row>
    <row r="326" spans="1:21" x14ac:dyDescent="0.2">
      <c r="P326" s="1"/>
      <c r="Q326" s="1"/>
      <c r="R326" s="1"/>
      <c r="S326" s="1"/>
    </row>
    <row r="327" spans="1:21" x14ac:dyDescent="0.2">
      <c r="P327" s="1"/>
      <c r="Q327" s="1"/>
      <c r="R327" s="1"/>
      <c r="S327" s="1"/>
    </row>
    <row r="328" spans="1:21" x14ac:dyDescent="0.2">
      <c r="P328" s="1"/>
      <c r="Q328" s="1"/>
      <c r="R328" s="1"/>
      <c r="S328" s="1"/>
    </row>
    <row r="329" spans="1:21" x14ac:dyDescent="0.2">
      <c r="P329" s="1"/>
      <c r="Q329" s="1"/>
      <c r="R329" s="1"/>
      <c r="S329" s="1"/>
    </row>
    <row r="330" spans="1:21" x14ac:dyDescent="0.2">
      <c r="P330" s="1"/>
      <c r="Q330" s="1"/>
      <c r="R330" s="1"/>
      <c r="S330" s="1"/>
    </row>
    <row r="331" spans="1:21" x14ac:dyDescent="0.2">
      <c r="P331" s="1"/>
      <c r="Q331" s="1"/>
      <c r="R331" s="1"/>
      <c r="S331" s="1"/>
    </row>
    <row r="332" spans="1:21" x14ac:dyDescent="0.2">
      <c r="P332" s="1"/>
      <c r="Q332" s="1"/>
      <c r="R332" s="1"/>
      <c r="S332" s="1"/>
    </row>
    <row r="333" spans="1:21" x14ac:dyDescent="0.2">
      <c r="P333" s="1"/>
      <c r="Q333" s="1"/>
      <c r="R333" s="1"/>
      <c r="S333" s="1"/>
    </row>
    <row r="334" spans="1:21" x14ac:dyDescent="0.2">
      <c r="P334" s="1"/>
      <c r="Q334" s="1"/>
      <c r="R334" s="1"/>
      <c r="S334" s="1"/>
    </row>
    <row r="335" spans="1:21" x14ac:dyDescent="0.2">
      <c r="P335" s="1"/>
      <c r="Q335" s="1"/>
      <c r="R335" s="1"/>
      <c r="S335" s="1"/>
    </row>
    <row r="336" spans="1:21" x14ac:dyDescent="0.2">
      <c r="P336" s="1"/>
      <c r="Q336" s="1"/>
      <c r="R336" s="1"/>
      <c r="S336" s="1"/>
    </row>
    <row r="337" spans="16:19" x14ac:dyDescent="0.2">
      <c r="P337" s="1"/>
      <c r="Q337" s="1"/>
      <c r="R337" s="1"/>
      <c r="S337" s="1"/>
    </row>
    <row r="338" spans="16:19" x14ac:dyDescent="0.2">
      <c r="P338" s="1"/>
      <c r="Q338" s="1"/>
      <c r="R338" s="1"/>
      <c r="S338" s="1"/>
    </row>
    <row r="339" spans="16:19" x14ac:dyDescent="0.2">
      <c r="P339" s="1"/>
      <c r="Q339" s="1"/>
      <c r="R339" s="1"/>
      <c r="S339" s="1"/>
    </row>
    <row r="340" spans="16:19" x14ac:dyDescent="0.2">
      <c r="P340" s="1"/>
      <c r="Q340" s="1"/>
      <c r="R340" s="1"/>
      <c r="S340" s="1"/>
    </row>
    <row r="341" spans="16:19" x14ac:dyDescent="0.2">
      <c r="P341" s="1"/>
      <c r="Q341" s="1"/>
      <c r="R341" s="1"/>
      <c r="S341" s="1"/>
    </row>
    <row r="342" spans="16:19" x14ac:dyDescent="0.2">
      <c r="P342" s="1"/>
      <c r="Q342" s="1"/>
      <c r="R342" s="1"/>
      <c r="S342" s="1"/>
    </row>
    <row r="343" spans="16:19" x14ac:dyDescent="0.2">
      <c r="P343" s="1"/>
      <c r="Q343" s="1"/>
      <c r="R343" s="1"/>
      <c r="S343" s="1"/>
    </row>
    <row r="344" spans="16:19" x14ac:dyDescent="0.2">
      <c r="P344" s="1"/>
      <c r="Q344" s="1"/>
      <c r="R344" s="1"/>
      <c r="S344" s="1"/>
    </row>
    <row r="345" spans="16:19" x14ac:dyDescent="0.2">
      <c r="P345" s="1"/>
      <c r="Q345" s="1"/>
      <c r="R345" s="1"/>
      <c r="S345" s="1"/>
    </row>
    <row r="346" spans="16:19" x14ac:dyDescent="0.2">
      <c r="P346" s="1"/>
      <c r="Q346" s="1"/>
      <c r="R346" s="1"/>
      <c r="S346" s="1"/>
    </row>
    <row r="347" spans="16:19" x14ac:dyDescent="0.2">
      <c r="P347" s="1"/>
      <c r="Q347" s="1"/>
      <c r="R347" s="1"/>
      <c r="S347" s="1"/>
    </row>
    <row r="348" spans="16:19" x14ac:dyDescent="0.2">
      <c r="P348" s="1"/>
      <c r="Q348" s="1"/>
      <c r="R348" s="1"/>
      <c r="S348" s="1"/>
    </row>
    <row r="349" spans="16:19" x14ac:dyDescent="0.2">
      <c r="P349" s="1"/>
      <c r="Q349" s="1"/>
      <c r="R349" s="1"/>
      <c r="S349" s="1"/>
    </row>
    <row r="350" spans="16:19" x14ac:dyDescent="0.2">
      <c r="P350" s="1"/>
      <c r="Q350" s="1"/>
      <c r="R350" s="1"/>
      <c r="S350" s="1"/>
    </row>
    <row r="351" spans="16:19" x14ac:dyDescent="0.2">
      <c r="P351" s="1"/>
      <c r="Q351" s="1"/>
      <c r="R351" s="1"/>
      <c r="S351" s="1"/>
    </row>
    <row r="352" spans="16:19" x14ac:dyDescent="0.2">
      <c r="P352" s="1"/>
      <c r="Q352" s="1"/>
      <c r="R352" s="1"/>
      <c r="S352" s="1"/>
    </row>
    <row r="353" spans="16:19" x14ac:dyDescent="0.2">
      <c r="P353" s="1"/>
      <c r="Q353" s="1"/>
      <c r="R353" s="1"/>
      <c r="S353" s="1"/>
    </row>
    <row r="354" spans="16:19" x14ac:dyDescent="0.2">
      <c r="P354" s="1"/>
      <c r="Q354" s="1"/>
      <c r="R354" s="1"/>
      <c r="S354" s="1"/>
    </row>
    <row r="355" spans="16:19" x14ac:dyDescent="0.2">
      <c r="P355" s="1"/>
      <c r="Q355" s="1"/>
      <c r="R355" s="1"/>
      <c r="S355" s="1"/>
    </row>
    <row r="356" spans="16:19" x14ac:dyDescent="0.2">
      <c r="P356" s="1"/>
      <c r="Q356" s="1"/>
      <c r="R356" s="1"/>
      <c r="S356" s="1"/>
    </row>
    <row r="357" spans="16:19" x14ac:dyDescent="0.2">
      <c r="P357" s="1"/>
      <c r="Q357" s="1"/>
      <c r="R357" s="1"/>
      <c r="S357" s="1"/>
    </row>
    <row r="358" spans="16:19" x14ac:dyDescent="0.2">
      <c r="P358" s="1"/>
      <c r="Q358" s="1"/>
      <c r="R358" s="1"/>
      <c r="S358" s="1"/>
    </row>
    <row r="359" spans="16:19" x14ac:dyDescent="0.2">
      <c r="P359" s="1"/>
      <c r="Q359" s="1"/>
      <c r="R359" s="1"/>
      <c r="S359" s="1"/>
    </row>
    <row r="360" spans="16:19" x14ac:dyDescent="0.2">
      <c r="P360" s="1"/>
      <c r="Q360" s="1"/>
      <c r="R360" s="1"/>
      <c r="S360" s="1"/>
    </row>
    <row r="361" spans="16:19" x14ac:dyDescent="0.2">
      <c r="P361" s="1"/>
      <c r="Q361" s="1"/>
      <c r="R361" s="1"/>
      <c r="S361" s="1"/>
    </row>
    <row r="362" spans="16:19" x14ac:dyDescent="0.2">
      <c r="P362" s="1"/>
      <c r="Q362" s="1"/>
      <c r="R362" s="1"/>
      <c r="S362" s="1"/>
    </row>
    <row r="363" spans="16:19" x14ac:dyDescent="0.2">
      <c r="P363" s="1"/>
      <c r="Q363" s="1"/>
      <c r="R363" s="1"/>
      <c r="S363" s="1"/>
    </row>
    <row r="364" spans="16:19" x14ac:dyDescent="0.2">
      <c r="P364" s="1"/>
      <c r="Q364" s="1"/>
      <c r="R364" s="1"/>
      <c r="S364" s="1"/>
    </row>
    <row r="365" spans="16:19" x14ac:dyDescent="0.2">
      <c r="P365" s="1"/>
      <c r="Q365" s="1"/>
      <c r="R365" s="1"/>
      <c r="S365" s="1"/>
    </row>
    <row r="366" spans="16:19" x14ac:dyDescent="0.2">
      <c r="P366" s="1"/>
      <c r="Q366" s="1"/>
      <c r="R366" s="1"/>
      <c r="S366" s="1"/>
    </row>
    <row r="367" spans="16:19" x14ac:dyDescent="0.2">
      <c r="P367" s="1"/>
      <c r="Q367" s="1"/>
      <c r="R367" s="1"/>
      <c r="S367" s="1"/>
    </row>
    <row r="368" spans="16:19" x14ac:dyDescent="0.2">
      <c r="P368" s="1"/>
      <c r="Q368" s="1"/>
      <c r="R368" s="1"/>
      <c r="S368" s="1"/>
    </row>
    <row r="369" spans="16:19" x14ac:dyDescent="0.2">
      <c r="P369" s="1"/>
      <c r="Q369" s="1"/>
      <c r="R369" s="1"/>
      <c r="S369" s="1"/>
    </row>
    <row r="370" spans="16:19" x14ac:dyDescent="0.2">
      <c r="P370" s="1"/>
      <c r="Q370" s="1"/>
      <c r="R370" s="1"/>
      <c r="S370" s="1"/>
    </row>
    <row r="371" spans="16:19" x14ac:dyDescent="0.2">
      <c r="P371" s="1"/>
      <c r="Q371" s="1"/>
      <c r="R371" s="1"/>
      <c r="S371" s="1"/>
    </row>
    <row r="372" spans="16:19" x14ac:dyDescent="0.2">
      <c r="P372" s="1"/>
      <c r="Q372" s="1"/>
      <c r="R372" s="1"/>
      <c r="S372" s="1"/>
    </row>
    <row r="373" spans="16:19" x14ac:dyDescent="0.2">
      <c r="P373" s="1"/>
      <c r="Q373" s="1"/>
      <c r="R373" s="1"/>
      <c r="S373" s="1"/>
    </row>
    <row r="374" spans="16:19" x14ac:dyDescent="0.2">
      <c r="P374" s="1"/>
      <c r="Q374" s="1"/>
      <c r="R374" s="1"/>
      <c r="S374" s="1"/>
    </row>
    <row r="375" spans="16:19" x14ac:dyDescent="0.2">
      <c r="P375" s="1"/>
      <c r="Q375" s="1"/>
      <c r="R375" s="1"/>
      <c r="S375" s="1"/>
    </row>
    <row r="376" spans="16:19" x14ac:dyDescent="0.2">
      <c r="P376" s="1"/>
      <c r="Q376" s="1"/>
      <c r="R376" s="1"/>
      <c r="S376" s="1"/>
    </row>
    <row r="377" spans="16:19" x14ac:dyDescent="0.2">
      <c r="P377" s="1"/>
      <c r="Q377" s="1"/>
      <c r="R377" s="1"/>
      <c r="S377" s="1"/>
    </row>
    <row r="378" spans="16:19" x14ac:dyDescent="0.2">
      <c r="P378" s="1"/>
      <c r="Q378" s="1"/>
      <c r="R378" s="1"/>
      <c r="S378" s="1"/>
    </row>
    <row r="379" spans="16:19" x14ac:dyDescent="0.2">
      <c r="P379" s="1"/>
      <c r="Q379" s="1"/>
      <c r="R379" s="1"/>
      <c r="S379" s="1"/>
    </row>
    <row r="380" spans="16:19" x14ac:dyDescent="0.2">
      <c r="P380" s="1"/>
      <c r="Q380" s="1"/>
      <c r="R380" s="1"/>
      <c r="S380" s="1"/>
    </row>
    <row r="381" spans="16:19" x14ac:dyDescent="0.2">
      <c r="P381" s="1"/>
      <c r="Q381" s="1"/>
      <c r="R381" s="1"/>
      <c r="S381" s="1"/>
    </row>
    <row r="382" spans="16:19" x14ac:dyDescent="0.2">
      <c r="P382" s="1"/>
      <c r="Q382" s="1"/>
      <c r="R382" s="1"/>
      <c r="S382" s="1"/>
    </row>
    <row r="383" spans="16:19" x14ac:dyDescent="0.2">
      <c r="P383" s="1"/>
      <c r="Q383" s="1"/>
      <c r="R383" s="1"/>
      <c r="S383" s="1"/>
    </row>
    <row r="384" spans="16:19" x14ac:dyDescent="0.2">
      <c r="P384" s="1"/>
      <c r="Q384" s="1"/>
      <c r="R384" s="1"/>
      <c r="S384" s="1"/>
    </row>
    <row r="385" spans="16:19" x14ac:dyDescent="0.2">
      <c r="P385" s="1"/>
      <c r="Q385" s="1"/>
      <c r="R385" s="1"/>
      <c r="S385" s="1"/>
    </row>
    <row r="386" spans="16:19" x14ac:dyDescent="0.2">
      <c r="P386" s="1"/>
      <c r="Q386" s="1"/>
      <c r="R386" s="1"/>
      <c r="S386" s="1"/>
    </row>
    <row r="387" spans="16:19" x14ac:dyDescent="0.2">
      <c r="P387" s="1"/>
      <c r="Q387" s="1"/>
      <c r="R387" s="1"/>
      <c r="S387" s="1"/>
    </row>
    <row r="388" spans="16:19" x14ac:dyDescent="0.2">
      <c r="P388" s="1"/>
      <c r="Q388" s="1"/>
      <c r="R388" s="1"/>
      <c r="S388" s="1"/>
    </row>
    <row r="389" spans="16:19" x14ac:dyDescent="0.2">
      <c r="P389" s="1"/>
      <c r="Q389" s="1"/>
      <c r="R389" s="1"/>
      <c r="S389" s="1"/>
    </row>
    <row r="390" spans="16:19" x14ac:dyDescent="0.2">
      <c r="P390" s="1"/>
      <c r="Q390" s="1"/>
      <c r="R390" s="1"/>
      <c r="S390" s="1"/>
    </row>
    <row r="391" spans="16:19" x14ac:dyDescent="0.2">
      <c r="P391" s="1"/>
      <c r="Q391" s="1"/>
      <c r="R391" s="1"/>
      <c r="S391" s="1"/>
    </row>
    <row r="392" spans="16:19" x14ac:dyDescent="0.2">
      <c r="P392" s="1"/>
      <c r="Q392" s="1"/>
      <c r="R392" s="1"/>
      <c r="S392" s="1"/>
    </row>
    <row r="393" spans="16:19" x14ac:dyDescent="0.2">
      <c r="P393" s="1"/>
      <c r="Q393" s="1"/>
      <c r="R393" s="1"/>
      <c r="S393" s="1"/>
    </row>
    <row r="394" spans="16:19" x14ac:dyDescent="0.2">
      <c r="P394" s="1"/>
      <c r="Q394" s="1"/>
      <c r="R394" s="1"/>
      <c r="S394" s="1"/>
    </row>
    <row r="395" spans="16:19" x14ac:dyDescent="0.2">
      <c r="P395" s="1"/>
      <c r="Q395" s="1"/>
      <c r="R395" s="1"/>
      <c r="S395" s="1"/>
    </row>
    <row r="396" spans="16:19" x14ac:dyDescent="0.2">
      <c r="P396" s="1"/>
      <c r="Q396" s="1"/>
      <c r="R396" s="1"/>
      <c r="S396" s="1"/>
    </row>
    <row r="397" spans="16:19" x14ac:dyDescent="0.2">
      <c r="P397" s="1"/>
      <c r="Q397" s="1"/>
      <c r="R397" s="1"/>
      <c r="S397" s="1"/>
    </row>
    <row r="398" spans="16:19" x14ac:dyDescent="0.2">
      <c r="P398" s="1"/>
      <c r="Q398" s="1"/>
      <c r="R398" s="1"/>
      <c r="S398" s="1"/>
    </row>
    <row r="399" spans="16:19" x14ac:dyDescent="0.2">
      <c r="P399" s="1"/>
      <c r="Q399" s="1"/>
      <c r="R399" s="1"/>
      <c r="S399" s="1"/>
    </row>
    <row r="400" spans="16:19" x14ac:dyDescent="0.2">
      <c r="P400" s="1"/>
      <c r="Q400" s="1"/>
      <c r="R400" s="1"/>
      <c r="S400" s="1"/>
    </row>
    <row r="401" spans="16:19" x14ac:dyDescent="0.2">
      <c r="P401" s="1"/>
      <c r="Q401" s="1"/>
      <c r="R401" s="1"/>
      <c r="S401" s="1"/>
    </row>
    <row r="402" spans="16:19" x14ac:dyDescent="0.2">
      <c r="P402" s="1"/>
      <c r="Q402" s="1"/>
      <c r="R402" s="1"/>
      <c r="S402" s="1"/>
    </row>
    <row r="403" spans="16:19" x14ac:dyDescent="0.2">
      <c r="P403" s="1"/>
      <c r="Q403" s="1"/>
      <c r="R403" s="1"/>
      <c r="S403" s="1"/>
    </row>
    <row r="404" spans="16:19" x14ac:dyDescent="0.2">
      <c r="P404" s="1"/>
      <c r="Q404" s="1"/>
      <c r="R404" s="1"/>
      <c r="S404" s="1"/>
    </row>
    <row r="405" spans="16:19" x14ac:dyDescent="0.2">
      <c r="P405" s="1"/>
      <c r="Q405" s="1"/>
      <c r="R405" s="1"/>
      <c r="S405" s="1"/>
    </row>
    <row r="406" spans="16:19" x14ac:dyDescent="0.2">
      <c r="P406" s="1"/>
      <c r="Q406" s="1"/>
      <c r="R406" s="1"/>
      <c r="S406" s="1"/>
    </row>
    <row r="407" spans="16:19" x14ac:dyDescent="0.2">
      <c r="P407" s="1"/>
      <c r="Q407" s="1"/>
      <c r="R407" s="1"/>
      <c r="S407" s="1"/>
    </row>
    <row r="408" spans="16:19" x14ac:dyDescent="0.2">
      <c r="P408" s="1"/>
      <c r="Q408" s="1"/>
      <c r="R408" s="1"/>
      <c r="S408" s="1"/>
    </row>
    <row r="409" spans="16:19" x14ac:dyDescent="0.2">
      <c r="P409" s="1"/>
      <c r="Q409" s="1"/>
      <c r="R409" s="1"/>
      <c r="S409" s="1"/>
    </row>
    <row r="410" spans="16:19" x14ac:dyDescent="0.2">
      <c r="P410" s="1"/>
      <c r="Q410" s="1"/>
      <c r="R410" s="1"/>
      <c r="S410" s="1"/>
    </row>
    <row r="411" spans="16:19" x14ac:dyDescent="0.2">
      <c r="P411" s="1"/>
      <c r="Q411" s="1"/>
      <c r="R411" s="1"/>
      <c r="S411" s="1"/>
    </row>
    <row r="412" spans="16:19" x14ac:dyDescent="0.2">
      <c r="P412" s="1"/>
      <c r="Q412" s="1"/>
      <c r="R412" s="1"/>
      <c r="S412" s="1"/>
    </row>
    <row r="413" spans="16:19" x14ac:dyDescent="0.2">
      <c r="P413" s="1"/>
      <c r="Q413" s="1"/>
      <c r="R413" s="1"/>
      <c r="S413" s="1"/>
    </row>
    <row r="414" spans="16:19" x14ac:dyDescent="0.2">
      <c r="P414" s="1"/>
      <c r="Q414" s="1"/>
      <c r="R414" s="1"/>
      <c r="S414" s="1"/>
    </row>
    <row r="415" spans="16:19" x14ac:dyDescent="0.2">
      <c r="P415" s="1"/>
      <c r="Q415" s="1"/>
      <c r="R415" s="1"/>
      <c r="S415" s="1"/>
    </row>
    <row r="416" spans="16:19" x14ac:dyDescent="0.2">
      <c r="P416" s="1"/>
      <c r="Q416" s="1"/>
      <c r="R416" s="1"/>
      <c r="S416" s="1"/>
    </row>
    <row r="417" spans="16:19" x14ac:dyDescent="0.2">
      <c r="P417" s="1"/>
      <c r="Q417" s="1"/>
      <c r="R417" s="1"/>
      <c r="S417" s="1"/>
    </row>
    <row r="418" spans="16:19" x14ac:dyDescent="0.2">
      <c r="P418" s="1"/>
      <c r="Q418" s="1"/>
      <c r="R418" s="1"/>
      <c r="S418" s="1"/>
    </row>
    <row r="419" spans="16:19" x14ac:dyDescent="0.2">
      <c r="P419" s="1"/>
      <c r="Q419" s="1"/>
      <c r="R419" s="1"/>
      <c r="S419" s="1"/>
    </row>
    <row r="420" spans="16:19" x14ac:dyDescent="0.2">
      <c r="P420" s="1"/>
      <c r="Q420" s="1"/>
      <c r="R420" s="1"/>
      <c r="S420" s="1"/>
    </row>
    <row r="421" spans="16:19" x14ac:dyDescent="0.2">
      <c r="P421" s="1"/>
      <c r="Q421" s="1"/>
      <c r="R421" s="1"/>
      <c r="S421" s="1"/>
    </row>
    <row r="422" spans="16:19" x14ac:dyDescent="0.2">
      <c r="P422" s="1"/>
      <c r="Q422" s="1"/>
      <c r="R422" s="1"/>
      <c r="S422" s="1"/>
    </row>
    <row r="423" spans="16:19" x14ac:dyDescent="0.2">
      <c r="P423" s="1"/>
      <c r="Q423" s="1"/>
      <c r="R423" s="1"/>
      <c r="S423" s="1"/>
    </row>
    <row r="424" spans="16:19" x14ac:dyDescent="0.2">
      <c r="P424" s="1"/>
      <c r="Q424" s="1"/>
      <c r="R424" s="1"/>
      <c r="S424" s="1"/>
    </row>
    <row r="425" spans="16:19" x14ac:dyDescent="0.2">
      <c r="P425" s="1"/>
      <c r="Q425" s="1"/>
      <c r="R425" s="1"/>
      <c r="S425" s="1"/>
    </row>
    <row r="426" spans="16:19" x14ac:dyDescent="0.2">
      <c r="P426" s="1"/>
      <c r="Q426" s="1"/>
      <c r="R426" s="1"/>
      <c r="S426" s="1"/>
    </row>
    <row r="427" spans="16:19" x14ac:dyDescent="0.2">
      <c r="P427" s="1"/>
      <c r="Q427" s="1"/>
      <c r="R427" s="1"/>
      <c r="S427" s="1"/>
    </row>
    <row r="428" spans="16:19" x14ac:dyDescent="0.2">
      <c r="P428" s="1"/>
      <c r="Q428" s="1"/>
      <c r="R428" s="1"/>
      <c r="S428" s="1"/>
    </row>
    <row r="429" spans="16:19" x14ac:dyDescent="0.2">
      <c r="P429" s="1"/>
      <c r="Q429" s="1"/>
      <c r="R429" s="1"/>
      <c r="S429" s="1"/>
    </row>
    <row r="430" spans="16:19" x14ac:dyDescent="0.2">
      <c r="P430" s="1"/>
      <c r="Q430" s="1"/>
      <c r="R430" s="1"/>
      <c r="S430" s="1"/>
    </row>
    <row r="431" spans="16:19" x14ac:dyDescent="0.2">
      <c r="P431" s="1"/>
      <c r="Q431" s="1"/>
      <c r="R431" s="1"/>
      <c r="S431" s="1"/>
    </row>
    <row r="432" spans="16:19" x14ac:dyDescent="0.2">
      <c r="P432" s="1"/>
      <c r="Q432" s="1"/>
      <c r="R432" s="1"/>
      <c r="S432" s="1"/>
    </row>
    <row r="433" spans="16:19" x14ac:dyDescent="0.2">
      <c r="P433" s="1"/>
      <c r="Q433" s="1"/>
      <c r="R433" s="1"/>
      <c r="S433" s="1"/>
    </row>
    <row r="434" spans="16:19" x14ac:dyDescent="0.2">
      <c r="P434" s="1"/>
      <c r="Q434" s="1"/>
      <c r="R434" s="1"/>
      <c r="S434" s="1"/>
    </row>
    <row r="435" spans="16:19" x14ac:dyDescent="0.2">
      <c r="P435" s="1"/>
      <c r="Q435" s="1"/>
      <c r="R435" s="1"/>
      <c r="S435" s="1"/>
    </row>
    <row r="436" spans="16:19" x14ac:dyDescent="0.2">
      <c r="P436" s="1"/>
      <c r="Q436" s="1"/>
      <c r="R436" s="1"/>
      <c r="S436" s="1"/>
    </row>
    <row r="437" spans="16:19" x14ac:dyDescent="0.2">
      <c r="P437" s="1"/>
      <c r="Q437" s="1"/>
      <c r="R437" s="1"/>
      <c r="S437" s="1"/>
    </row>
    <row r="438" spans="16:19" x14ac:dyDescent="0.2">
      <c r="P438" s="1"/>
      <c r="Q438" s="1"/>
      <c r="R438" s="1"/>
      <c r="S438" s="1"/>
    </row>
    <row r="439" spans="16:19" x14ac:dyDescent="0.2">
      <c r="P439" s="1"/>
      <c r="Q439" s="1"/>
      <c r="R439" s="1"/>
      <c r="S439" s="1"/>
    </row>
    <row r="440" spans="16:19" x14ac:dyDescent="0.2">
      <c r="P440" s="1"/>
      <c r="Q440" s="1"/>
      <c r="R440" s="1"/>
      <c r="S440" s="1"/>
    </row>
    <row r="441" spans="16:19" x14ac:dyDescent="0.2">
      <c r="P441" s="1"/>
      <c r="Q441" s="1"/>
      <c r="R441" s="1"/>
      <c r="S441" s="1"/>
    </row>
    <row r="442" spans="16:19" x14ac:dyDescent="0.2">
      <c r="P442" s="1"/>
      <c r="Q442" s="1"/>
      <c r="R442" s="1"/>
      <c r="S442" s="1"/>
    </row>
    <row r="443" spans="16:19" x14ac:dyDescent="0.2">
      <c r="P443" s="1"/>
      <c r="Q443" s="1"/>
      <c r="R443" s="1"/>
      <c r="S443" s="1"/>
    </row>
    <row r="444" spans="16:19" x14ac:dyDescent="0.2">
      <c r="P444" s="1"/>
      <c r="Q444" s="1"/>
      <c r="R444" s="1"/>
      <c r="S444" s="1"/>
    </row>
    <row r="445" spans="16:19" x14ac:dyDescent="0.2">
      <c r="P445" s="1"/>
      <c r="Q445" s="1"/>
      <c r="R445" s="1"/>
      <c r="S445" s="1"/>
    </row>
    <row r="446" spans="16:19" x14ac:dyDescent="0.2">
      <c r="P446" s="1"/>
      <c r="Q446" s="1"/>
      <c r="R446" s="1"/>
      <c r="S446" s="1"/>
    </row>
    <row r="447" spans="16:19" x14ac:dyDescent="0.2">
      <c r="P447" s="1"/>
      <c r="Q447" s="1"/>
      <c r="R447" s="1"/>
      <c r="S447" s="1"/>
    </row>
    <row r="448" spans="16:19" x14ac:dyDescent="0.2">
      <c r="P448" s="1"/>
      <c r="Q448" s="1"/>
      <c r="R448" s="1"/>
      <c r="S448" s="1"/>
    </row>
    <row r="449" spans="16:19" x14ac:dyDescent="0.2">
      <c r="P449" s="1"/>
      <c r="Q449" s="1"/>
      <c r="R449" s="1"/>
      <c r="S449" s="1"/>
    </row>
    <row r="450" spans="16:19" x14ac:dyDescent="0.2">
      <c r="P450" s="1"/>
      <c r="Q450" s="1"/>
      <c r="R450" s="1"/>
      <c r="S450" s="1"/>
    </row>
    <row r="451" spans="16:19" x14ac:dyDescent="0.2">
      <c r="P451" s="1"/>
      <c r="Q451" s="1"/>
      <c r="R451" s="1"/>
      <c r="S451" s="1"/>
    </row>
    <row r="452" spans="16:19" x14ac:dyDescent="0.2">
      <c r="P452" s="1"/>
      <c r="Q452" s="1"/>
      <c r="R452" s="1"/>
      <c r="S452" s="1"/>
    </row>
    <row r="453" spans="16:19" x14ac:dyDescent="0.2">
      <c r="P453" s="1"/>
      <c r="Q453" s="1"/>
      <c r="R453" s="1"/>
      <c r="S453" s="1"/>
    </row>
    <row r="454" spans="16:19" x14ac:dyDescent="0.2">
      <c r="P454" s="1"/>
      <c r="Q454" s="1"/>
      <c r="R454" s="1"/>
      <c r="S454" s="1"/>
    </row>
    <row r="455" spans="16:19" x14ac:dyDescent="0.2">
      <c r="P455" s="1"/>
      <c r="Q455" s="1"/>
      <c r="R455" s="1"/>
      <c r="S455" s="1"/>
    </row>
    <row r="456" spans="16:19" x14ac:dyDescent="0.2">
      <c r="P456" s="1"/>
      <c r="Q456" s="1"/>
      <c r="R456" s="1"/>
      <c r="S456" s="1"/>
    </row>
    <row r="457" spans="16:19" x14ac:dyDescent="0.2">
      <c r="P457" s="1"/>
      <c r="Q457" s="1"/>
      <c r="R457" s="1"/>
      <c r="S457" s="1"/>
    </row>
    <row r="458" spans="16:19" x14ac:dyDescent="0.2">
      <c r="P458" s="1"/>
      <c r="Q458" s="1"/>
      <c r="R458" s="1"/>
      <c r="S458" s="1"/>
    </row>
    <row r="459" spans="16:19" x14ac:dyDescent="0.2">
      <c r="P459" s="1"/>
      <c r="Q459" s="1"/>
      <c r="R459" s="1"/>
      <c r="S459" s="1"/>
    </row>
    <row r="460" spans="16:19" x14ac:dyDescent="0.2">
      <c r="P460" s="1"/>
      <c r="Q460" s="1"/>
      <c r="R460" s="1"/>
      <c r="S460" s="1"/>
    </row>
    <row r="461" spans="16:19" x14ac:dyDescent="0.2">
      <c r="P461" s="1"/>
      <c r="Q461" s="1"/>
      <c r="R461" s="1"/>
      <c r="S461" s="1"/>
    </row>
    <row r="462" spans="16:19" x14ac:dyDescent="0.2">
      <c r="P462" s="1"/>
      <c r="Q462" s="1"/>
      <c r="R462" s="1"/>
      <c r="S462" s="1"/>
    </row>
    <row r="463" spans="16:19" x14ac:dyDescent="0.2">
      <c r="P463" s="1"/>
      <c r="Q463" s="1"/>
      <c r="R463" s="1"/>
      <c r="S463" s="1"/>
    </row>
    <row r="464" spans="16:19" x14ac:dyDescent="0.2">
      <c r="P464" s="1"/>
      <c r="Q464" s="1"/>
      <c r="R464" s="1"/>
      <c r="S464" s="1"/>
    </row>
    <row r="465" spans="16:19" x14ac:dyDescent="0.2">
      <c r="P465" s="1"/>
      <c r="Q465" s="1"/>
      <c r="R465" s="1"/>
      <c r="S465" s="1"/>
    </row>
    <row r="466" spans="16:19" x14ac:dyDescent="0.2">
      <c r="P466" s="1"/>
      <c r="Q466" s="1"/>
      <c r="R466" s="1"/>
      <c r="S466" s="1"/>
    </row>
    <row r="467" spans="16:19" x14ac:dyDescent="0.2">
      <c r="P467" s="1"/>
      <c r="Q467" s="1"/>
      <c r="R467" s="1"/>
      <c r="S467" s="1"/>
    </row>
    <row r="468" spans="16:19" x14ac:dyDescent="0.2">
      <c r="P468" s="1"/>
      <c r="Q468" s="1"/>
      <c r="R468" s="1"/>
      <c r="S468" s="1"/>
    </row>
    <row r="469" spans="16:19" x14ac:dyDescent="0.2">
      <c r="P469" s="1"/>
      <c r="Q469" s="1"/>
      <c r="R469" s="1"/>
      <c r="S469" s="1"/>
    </row>
    <row r="470" spans="16:19" x14ac:dyDescent="0.2">
      <c r="P470" s="1"/>
      <c r="Q470" s="1"/>
      <c r="R470" s="1"/>
      <c r="S470" s="1"/>
    </row>
    <row r="471" spans="16:19" x14ac:dyDescent="0.2">
      <c r="P471" s="1"/>
      <c r="Q471" s="1"/>
      <c r="R471" s="1"/>
      <c r="S471" s="1"/>
    </row>
    <row r="472" spans="16:19" x14ac:dyDescent="0.2">
      <c r="P472" s="1"/>
      <c r="Q472" s="1"/>
      <c r="R472" s="1"/>
      <c r="S472" s="1"/>
    </row>
    <row r="473" spans="16:19" x14ac:dyDescent="0.2">
      <c r="P473" s="1"/>
      <c r="Q473" s="1"/>
      <c r="R473" s="1"/>
      <c r="S473" s="1"/>
    </row>
    <row r="474" spans="16:19" x14ac:dyDescent="0.2">
      <c r="P474" s="1"/>
      <c r="Q474" s="1"/>
      <c r="R474" s="1"/>
      <c r="S474" s="1"/>
    </row>
    <row r="475" spans="16:19" x14ac:dyDescent="0.2">
      <c r="P475" s="1"/>
      <c r="Q475" s="1"/>
      <c r="R475" s="1"/>
      <c r="S475" s="1"/>
    </row>
    <row r="476" spans="16:19" x14ac:dyDescent="0.2">
      <c r="P476" s="1"/>
      <c r="Q476" s="1"/>
      <c r="R476" s="1"/>
      <c r="S476" s="1"/>
    </row>
    <row r="477" spans="16:19" x14ac:dyDescent="0.2">
      <c r="P477" s="1"/>
      <c r="Q477" s="1"/>
      <c r="R477" s="1"/>
      <c r="S477" s="1"/>
    </row>
    <row r="478" spans="16:19" x14ac:dyDescent="0.2">
      <c r="P478" s="1"/>
      <c r="Q478" s="1"/>
      <c r="R478" s="1"/>
      <c r="S478" s="1"/>
    </row>
    <row r="479" spans="16:19" x14ac:dyDescent="0.2">
      <c r="P479" s="1"/>
      <c r="Q479" s="1"/>
      <c r="R479" s="1"/>
      <c r="S479" s="1"/>
    </row>
    <row r="480" spans="16:19" x14ac:dyDescent="0.2">
      <c r="P480" s="1"/>
      <c r="Q480" s="1"/>
      <c r="R480" s="1"/>
      <c r="S480" s="1"/>
    </row>
    <row r="481" spans="16:19" x14ac:dyDescent="0.2">
      <c r="P481" s="1"/>
      <c r="Q481" s="1"/>
      <c r="R481" s="1"/>
      <c r="S481" s="1"/>
    </row>
    <row r="482" spans="16:19" x14ac:dyDescent="0.2">
      <c r="P482" s="1"/>
      <c r="Q482" s="1"/>
      <c r="R482" s="1"/>
      <c r="S482" s="1"/>
    </row>
    <row r="483" spans="16:19" x14ac:dyDescent="0.2">
      <c r="P483" s="1"/>
      <c r="Q483" s="1"/>
      <c r="R483" s="1"/>
      <c r="S483" s="1"/>
    </row>
    <row r="484" spans="16:19" x14ac:dyDescent="0.2">
      <c r="P484" s="1"/>
      <c r="Q484" s="1"/>
      <c r="R484" s="1"/>
      <c r="S484" s="1"/>
    </row>
    <row r="485" spans="16:19" x14ac:dyDescent="0.2">
      <c r="P485" s="1"/>
      <c r="Q485" s="1"/>
      <c r="R485" s="1"/>
      <c r="S485" s="1"/>
    </row>
    <row r="486" spans="16:19" x14ac:dyDescent="0.2">
      <c r="P486" s="1"/>
      <c r="Q486" s="1"/>
      <c r="R486" s="1"/>
      <c r="S486" s="1"/>
    </row>
    <row r="487" spans="16:19" x14ac:dyDescent="0.2">
      <c r="P487" s="1"/>
      <c r="Q487" s="1"/>
      <c r="R487" s="1"/>
      <c r="S487" s="1"/>
    </row>
    <row r="488" spans="16:19" x14ac:dyDescent="0.2">
      <c r="P488" s="1"/>
      <c r="Q488" s="1"/>
      <c r="R488" s="1"/>
      <c r="S488" s="1"/>
    </row>
    <row r="489" spans="16:19" x14ac:dyDescent="0.2">
      <c r="P489" s="1"/>
      <c r="Q489" s="1"/>
      <c r="R489" s="1"/>
      <c r="S489" s="1"/>
    </row>
    <row r="490" spans="16:19" x14ac:dyDescent="0.2">
      <c r="P490" s="1"/>
      <c r="Q490" s="1"/>
      <c r="R490" s="1"/>
      <c r="S490" s="1"/>
    </row>
    <row r="491" spans="16:19" x14ac:dyDescent="0.2">
      <c r="P491" s="1"/>
      <c r="Q491" s="1"/>
      <c r="R491" s="1"/>
      <c r="S491" s="1"/>
    </row>
    <row r="492" spans="16:19" x14ac:dyDescent="0.2">
      <c r="P492" s="1"/>
      <c r="Q492" s="1"/>
      <c r="R492" s="1"/>
      <c r="S492" s="1"/>
    </row>
    <row r="493" spans="16:19" x14ac:dyDescent="0.2">
      <c r="P493" s="1"/>
      <c r="Q493" s="1"/>
      <c r="R493" s="1"/>
      <c r="S493" s="1"/>
    </row>
    <row r="494" spans="16:19" x14ac:dyDescent="0.2">
      <c r="P494" s="1"/>
      <c r="Q494" s="1"/>
      <c r="R494" s="1"/>
      <c r="S494" s="1"/>
    </row>
    <row r="495" spans="16:19" x14ac:dyDescent="0.2">
      <c r="P495" s="1"/>
      <c r="Q495" s="1"/>
      <c r="R495" s="1"/>
      <c r="S495" s="1"/>
    </row>
    <row r="496" spans="16:19" x14ac:dyDescent="0.2">
      <c r="P496" s="1"/>
      <c r="Q496" s="1"/>
      <c r="R496" s="1"/>
      <c r="S496" s="1"/>
    </row>
    <row r="497" spans="16:19" x14ac:dyDescent="0.2">
      <c r="P497" s="1"/>
      <c r="Q497" s="1"/>
      <c r="R497" s="1"/>
      <c r="S497" s="1"/>
    </row>
    <row r="498" spans="16:19" x14ac:dyDescent="0.2">
      <c r="P498" s="1"/>
      <c r="Q498" s="1"/>
      <c r="R498" s="1"/>
      <c r="S498" s="1"/>
    </row>
    <row r="499" spans="16:19" x14ac:dyDescent="0.2">
      <c r="P499" s="1"/>
      <c r="Q499" s="1"/>
      <c r="R499" s="1"/>
      <c r="S499" s="1"/>
    </row>
    <row r="500" spans="16:19" x14ac:dyDescent="0.2">
      <c r="P500" s="1"/>
      <c r="Q500" s="1"/>
      <c r="R500" s="1"/>
      <c r="S500" s="1"/>
    </row>
    <row r="501" spans="16:19" x14ac:dyDescent="0.2">
      <c r="P501" s="1"/>
      <c r="Q501" s="1"/>
      <c r="R501" s="1"/>
      <c r="S501" s="1"/>
    </row>
    <row r="502" spans="16:19" x14ac:dyDescent="0.2">
      <c r="P502" s="1"/>
      <c r="Q502" s="1"/>
      <c r="R502" s="1"/>
      <c r="S502" s="1"/>
    </row>
    <row r="503" spans="16:19" x14ac:dyDescent="0.2">
      <c r="P503" s="1"/>
      <c r="Q503" s="1"/>
      <c r="R503" s="1"/>
      <c r="S503" s="1"/>
    </row>
    <row r="504" spans="16:19" x14ac:dyDescent="0.2">
      <c r="P504" s="1"/>
      <c r="Q504" s="1"/>
      <c r="R504" s="1"/>
      <c r="S504" s="1"/>
    </row>
    <row r="505" spans="16:19" x14ac:dyDescent="0.2">
      <c r="P505" s="1"/>
      <c r="Q505" s="1"/>
      <c r="R505" s="1"/>
      <c r="S505" s="1"/>
    </row>
    <row r="506" spans="16:19" x14ac:dyDescent="0.2">
      <c r="P506" s="1"/>
      <c r="Q506" s="1"/>
      <c r="R506" s="1"/>
      <c r="S506" s="1"/>
    </row>
    <row r="507" spans="16:19" x14ac:dyDescent="0.2">
      <c r="P507" s="1"/>
      <c r="Q507" s="1"/>
      <c r="R507" s="1"/>
      <c r="S507" s="1"/>
    </row>
    <row r="508" spans="16:19" x14ac:dyDescent="0.2">
      <c r="P508" s="1"/>
      <c r="Q508" s="1"/>
      <c r="R508" s="1"/>
      <c r="S508" s="1"/>
    </row>
    <row r="509" spans="16:19" x14ac:dyDescent="0.2">
      <c r="P509" s="1"/>
      <c r="Q509" s="1"/>
      <c r="R509" s="1"/>
      <c r="S509" s="1"/>
    </row>
    <row r="510" spans="16:19" x14ac:dyDescent="0.2">
      <c r="P510" s="1"/>
      <c r="Q510" s="1"/>
      <c r="R510" s="1"/>
      <c r="S510" s="1"/>
    </row>
    <row r="511" spans="16:19" x14ac:dyDescent="0.2">
      <c r="P511" s="1"/>
      <c r="Q511" s="1"/>
      <c r="R511" s="1"/>
      <c r="S511" s="1"/>
    </row>
    <row r="512" spans="16:19" x14ac:dyDescent="0.2">
      <c r="P512" s="1"/>
      <c r="Q512" s="1"/>
      <c r="R512" s="1"/>
      <c r="S512" s="1"/>
    </row>
    <row r="513" spans="16:19" x14ac:dyDescent="0.2">
      <c r="P513" s="1"/>
      <c r="Q513" s="1"/>
      <c r="R513" s="1"/>
      <c r="S513" s="1"/>
    </row>
    <row r="514" spans="16:19" x14ac:dyDescent="0.2">
      <c r="P514" s="1"/>
      <c r="Q514" s="1"/>
      <c r="R514" s="1"/>
      <c r="S514" s="1"/>
    </row>
    <row r="515" spans="16:19" x14ac:dyDescent="0.2">
      <c r="P515" s="1"/>
      <c r="Q515" s="1"/>
      <c r="R515" s="1"/>
      <c r="S515" s="1"/>
    </row>
    <row r="516" spans="16:19" x14ac:dyDescent="0.2">
      <c r="P516" s="1"/>
      <c r="Q516" s="1"/>
      <c r="R516" s="1"/>
      <c r="S516" s="1"/>
    </row>
    <row r="517" spans="16:19" x14ac:dyDescent="0.2">
      <c r="P517" s="1"/>
      <c r="Q517" s="1"/>
      <c r="R517" s="1"/>
      <c r="S517" s="1"/>
    </row>
    <row r="518" spans="16:19" x14ac:dyDescent="0.2">
      <c r="P518" s="1"/>
      <c r="Q518" s="1"/>
      <c r="R518" s="1"/>
      <c r="S518" s="1"/>
    </row>
    <row r="519" spans="16:19" x14ac:dyDescent="0.2">
      <c r="P519" s="1"/>
      <c r="Q519" s="1"/>
      <c r="R519" s="1"/>
      <c r="S519" s="1"/>
    </row>
    <row r="520" spans="16:19" x14ac:dyDescent="0.2">
      <c r="P520" s="1"/>
      <c r="Q520" s="1"/>
      <c r="R520" s="1"/>
      <c r="S520" s="1"/>
    </row>
    <row r="521" spans="16:19" x14ac:dyDescent="0.2">
      <c r="P521" s="1"/>
      <c r="Q521" s="1"/>
      <c r="R521" s="1"/>
      <c r="S521" s="1"/>
    </row>
    <row r="522" spans="16:19" x14ac:dyDescent="0.2">
      <c r="P522" s="1"/>
      <c r="Q522" s="1"/>
      <c r="R522" s="1"/>
      <c r="S522" s="1"/>
    </row>
    <row r="523" spans="16:19" x14ac:dyDescent="0.2">
      <c r="P523" s="1"/>
      <c r="Q523" s="1"/>
      <c r="R523" s="1"/>
      <c r="S523" s="1"/>
    </row>
    <row r="524" spans="16:19" x14ac:dyDescent="0.2">
      <c r="P524" s="1"/>
      <c r="Q524" s="1"/>
      <c r="R524" s="1"/>
      <c r="S524" s="1"/>
    </row>
    <row r="525" spans="16:19" x14ac:dyDescent="0.2">
      <c r="P525" s="1"/>
      <c r="Q525" s="1"/>
      <c r="R525" s="1"/>
      <c r="S525" s="1"/>
    </row>
    <row r="526" spans="16:19" x14ac:dyDescent="0.2">
      <c r="P526" s="1"/>
      <c r="Q526" s="1"/>
      <c r="R526" s="1"/>
      <c r="S526" s="1"/>
    </row>
    <row r="527" spans="16:19" x14ac:dyDescent="0.2">
      <c r="P527" s="1"/>
      <c r="Q527" s="1"/>
      <c r="R527" s="1"/>
      <c r="S527" s="1"/>
    </row>
    <row r="528" spans="16:19" x14ac:dyDescent="0.2">
      <c r="P528" s="1"/>
      <c r="Q528" s="1"/>
      <c r="R528" s="1"/>
      <c r="S528" s="1"/>
    </row>
    <row r="529" spans="16:19" x14ac:dyDescent="0.2">
      <c r="P529" s="1"/>
      <c r="Q529" s="1"/>
      <c r="R529" s="1"/>
      <c r="S529" s="1"/>
    </row>
    <row r="530" spans="16:19" x14ac:dyDescent="0.2">
      <c r="P530" s="1"/>
      <c r="Q530" s="1"/>
      <c r="R530" s="1"/>
      <c r="S530" s="1"/>
    </row>
    <row r="531" spans="16:19" x14ac:dyDescent="0.2">
      <c r="P531" s="1"/>
      <c r="Q531" s="1"/>
      <c r="R531" s="1"/>
      <c r="S531" s="1"/>
    </row>
    <row r="532" spans="16:19" x14ac:dyDescent="0.2">
      <c r="P532" s="1"/>
      <c r="Q532" s="1"/>
      <c r="R532" s="1"/>
      <c r="S532" s="1"/>
    </row>
    <row r="533" spans="16:19" x14ac:dyDescent="0.2">
      <c r="P533" s="1"/>
      <c r="Q533" s="1"/>
      <c r="R533" s="1"/>
      <c r="S533" s="1"/>
    </row>
    <row r="534" spans="16:19" x14ac:dyDescent="0.2">
      <c r="P534" s="1"/>
      <c r="Q534" s="1"/>
      <c r="R534" s="1"/>
      <c r="S534" s="1"/>
    </row>
    <row r="535" spans="16:19" x14ac:dyDescent="0.2">
      <c r="P535" s="1"/>
      <c r="Q535" s="1"/>
      <c r="R535" s="1"/>
      <c r="S535" s="1"/>
    </row>
    <row r="536" spans="16:19" x14ac:dyDescent="0.2">
      <c r="P536" s="1"/>
      <c r="Q536" s="1"/>
      <c r="R536" s="1"/>
      <c r="S536" s="1"/>
    </row>
    <row r="537" spans="16:19" x14ac:dyDescent="0.2">
      <c r="P537" s="1"/>
      <c r="Q537" s="1"/>
      <c r="R537" s="1"/>
      <c r="S537" s="1"/>
    </row>
    <row r="538" spans="16:19" x14ac:dyDescent="0.2">
      <c r="P538" s="1"/>
      <c r="Q538" s="1"/>
      <c r="R538" s="1"/>
      <c r="S538" s="1"/>
    </row>
    <row r="539" spans="16:19" x14ac:dyDescent="0.2">
      <c r="P539" s="1"/>
      <c r="Q539" s="1"/>
      <c r="R539" s="1"/>
      <c r="S539" s="1"/>
    </row>
    <row r="540" spans="16:19" x14ac:dyDescent="0.2">
      <c r="P540" s="1"/>
      <c r="Q540" s="1"/>
      <c r="R540" s="1"/>
      <c r="S540" s="1"/>
    </row>
    <row r="541" spans="16:19" x14ac:dyDescent="0.2">
      <c r="P541" s="1"/>
      <c r="Q541" s="1"/>
      <c r="R541" s="1"/>
      <c r="S541" s="1"/>
    </row>
    <row r="542" spans="16:19" x14ac:dyDescent="0.2">
      <c r="P542" s="1"/>
      <c r="Q542" s="1"/>
      <c r="R542" s="1"/>
      <c r="S542" s="1"/>
    </row>
    <row r="543" spans="16:19" x14ac:dyDescent="0.2">
      <c r="P543" s="1"/>
      <c r="Q543" s="1"/>
      <c r="R543" s="1"/>
      <c r="S543" s="1"/>
    </row>
    <row r="544" spans="16:19" x14ac:dyDescent="0.2">
      <c r="P544" s="1"/>
      <c r="Q544" s="1"/>
      <c r="R544" s="1"/>
      <c r="S544" s="1"/>
    </row>
    <row r="545" spans="16:19" x14ac:dyDescent="0.2">
      <c r="P545" s="1"/>
      <c r="Q545" s="1"/>
      <c r="R545" s="1"/>
      <c r="S545" s="1"/>
    </row>
    <row r="546" spans="16:19" x14ac:dyDescent="0.2">
      <c r="P546" s="1"/>
      <c r="Q546" s="1"/>
      <c r="R546" s="1"/>
      <c r="S546" s="1"/>
    </row>
    <row r="547" spans="16:19" x14ac:dyDescent="0.2">
      <c r="P547" s="1"/>
      <c r="Q547" s="1"/>
      <c r="R547" s="1"/>
      <c r="S547" s="1"/>
    </row>
    <row r="548" spans="16:19" x14ac:dyDescent="0.2">
      <c r="P548" s="1"/>
      <c r="Q548" s="1"/>
      <c r="R548" s="1"/>
      <c r="S548" s="1"/>
    </row>
    <row r="549" spans="16:19" x14ac:dyDescent="0.2">
      <c r="P549" s="1"/>
      <c r="Q549" s="1"/>
      <c r="R549" s="1"/>
      <c r="S549" s="1"/>
    </row>
    <row r="550" spans="16:19" x14ac:dyDescent="0.2">
      <c r="P550" s="1"/>
      <c r="Q550" s="1"/>
      <c r="R550" s="1"/>
      <c r="S550" s="1"/>
    </row>
    <row r="551" spans="16:19" x14ac:dyDescent="0.2">
      <c r="P551" s="1"/>
      <c r="Q551" s="1"/>
      <c r="R551" s="1"/>
      <c r="S551" s="1"/>
    </row>
    <row r="552" spans="16:19" x14ac:dyDescent="0.2">
      <c r="P552" s="1"/>
      <c r="Q552" s="1"/>
      <c r="R552" s="1"/>
      <c r="S552" s="1"/>
    </row>
    <row r="553" spans="16:19" x14ac:dyDescent="0.2">
      <c r="P553" s="1"/>
      <c r="Q553" s="1"/>
      <c r="R553" s="1"/>
      <c r="S553" s="1"/>
    </row>
    <row r="554" spans="16:19" x14ac:dyDescent="0.2">
      <c r="P554" s="1"/>
      <c r="Q554" s="1"/>
      <c r="R554" s="1"/>
      <c r="S554" s="1"/>
    </row>
    <row r="555" spans="16:19" x14ac:dyDescent="0.2">
      <c r="P555" s="1"/>
      <c r="Q555" s="1"/>
      <c r="R555" s="1"/>
      <c r="S555" s="1"/>
    </row>
    <row r="556" spans="16:19" x14ac:dyDescent="0.2">
      <c r="P556" s="1"/>
      <c r="Q556" s="1"/>
      <c r="R556" s="1"/>
      <c r="S556" s="1"/>
    </row>
    <row r="557" spans="16:19" x14ac:dyDescent="0.2">
      <c r="P557" s="1"/>
      <c r="Q557" s="1"/>
      <c r="R557" s="1"/>
      <c r="S557" s="1"/>
    </row>
    <row r="558" spans="16:19" x14ac:dyDescent="0.2">
      <c r="P558" s="1"/>
      <c r="Q558" s="1"/>
      <c r="R558" s="1"/>
      <c r="S558" s="1"/>
    </row>
    <row r="559" spans="16:19" x14ac:dyDescent="0.2">
      <c r="P559" s="1"/>
      <c r="Q559" s="1"/>
      <c r="R559" s="1"/>
      <c r="S559" s="1"/>
    </row>
    <row r="560" spans="16:19" x14ac:dyDescent="0.2">
      <c r="P560" s="1"/>
      <c r="Q560" s="1"/>
      <c r="R560" s="1"/>
      <c r="S560" s="1"/>
    </row>
    <row r="561" spans="16:19" x14ac:dyDescent="0.2">
      <c r="P561" s="1"/>
      <c r="Q561" s="1"/>
      <c r="R561" s="1"/>
      <c r="S561" s="1"/>
    </row>
    <row r="562" spans="16:19" x14ac:dyDescent="0.2">
      <c r="P562" s="1"/>
      <c r="Q562" s="1"/>
      <c r="R562" s="1"/>
      <c r="S562" s="1"/>
    </row>
    <row r="563" spans="16:19" x14ac:dyDescent="0.2">
      <c r="P563" s="1"/>
      <c r="Q563" s="1"/>
      <c r="R563" s="1"/>
      <c r="S563" s="1"/>
    </row>
    <row r="564" spans="16:19" x14ac:dyDescent="0.2">
      <c r="P564" s="1"/>
      <c r="Q564" s="1"/>
      <c r="R564" s="1"/>
      <c r="S564" s="1"/>
    </row>
    <row r="565" spans="16:19" x14ac:dyDescent="0.2">
      <c r="P565" s="1"/>
      <c r="Q565" s="1"/>
      <c r="R565" s="1"/>
      <c r="S565" s="1"/>
    </row>
    <row r="566" spans="16:19" x14ac:dyDescent="0.2">
      <c r="P566" s="1"/>
      <c r="Q566" s="1"/>
      <c r="R566" s="1"/>
      <c r="S566" s="1"/>
    </row>
    <row r="567" spans="16:19" x14ac:dyDescent="0.2">
      <c r="P567" s="1"/>
      <c r="Q567" s="1"/>
      <c r="R567" s="1"/>
      <c r="S567" s="1"/>
    </row>
    <row r="568" spans="16:19" x14ac:dyDescent="0.2">
      <c r="P568" s="1"/>
      <c r="Q568" s="1"/>
      <c r="R568" s="1"/>
      <c r="S568" s="1"/>
    </row>
    <row r="569" spans="16:19" x14ac:dyDescent="0.2">
      <c r="P569" s="1"/>
      <c r="Q569" s="1"/>
      <c r="R569" s="1"/>
      <c r="S569" s="1"/>
    </row>
    <row r="570" spans="16:19" x14ac:dyDescent="0.2">
      <c r="P570" s="1"/>
      <c r="Q570" s="1"/>
      <c r="R570" s="1"/>
      <c r="S570" s="1"/>
    </row>
    <row r="571" spans="16:19" x14ac:dyDescent="0.2">
      <c r="P571" s="1"/>
      <c r="Q571" s="1"/>
      <c r="R571" s="1"/>
      <c r="S571" s="1"/>
    </row>
    <row r="572" spans="16:19" x14ac:dyDescent="0.2">
      <c r="P572" s="1"/>
      <c r="Q572" s="1"/>
      <c r="R572" s="1"/>
      <c r="S572" s="1"/>
    </row>
    <row r="573" spans="16:19" x14ac:dyDescent="0.2">
      <c r="P573" s="1"/>
      <c r="Q573" s="1"/>
      <c r="R573" s="1"/>
      <c r="S573" s="1"/>
    </row>
    <row r="574" spans="16:19" x14ac:dyDescent="0.2">
      <c r="P574" s="1"/>
      <c r="Q574" s="1"/>
      <c r="R574" s="1"/>
      <c r="S574" s="1"/>
    </row>
    <row r="575" spans="16:19" x14ac:dyDescent="0.2">
      <c r="P575" s="1"/>
      <c r="Q575" s="1"/>
      <c r="R575" s="1"/>
      <c r="S575" s="1"/>
    </row>
    <row r="576" spans="16:19" x14ac:dyDescent="0.2">
      <c r="P576" s="1"/>
      <c r="Q576" s="1"/>
      <c r="R576" s="1"/>
      <c r="S576" s="1"/>
    </row>
    <row r="577" spans="16:19" x14ac:dyDescent="0.2">
      <c r="P577" s="1"/>
      <c r="Q577" s="1"/>
      <c r="R577" s="1"/>
      <c r="S577" s="1"/>
    </row>
    <row r="578" spans="16:19" x14ac:dyDescent="0.2">
      <c r="P578" s="1"/>
      <c r="Q578" s="1"/>
      <c r="R578" s="1"/>
      <c r="S578" s="1"/>
    </row>
    <row r="579" spans="16:19" x14ac:dyDescent="0.2">
      <c r="P579" s="1"/>
      <c r="Q579" s="1"/>
      <c r="R579" s="1"/>
      <c r="S579" s="1"/>
    </row>
    <row r="580" spans="16:19" x14ac:dyDescent="0.2">
      <c r="P580" s="1"/>
      <c r="Q580" s="1"/>
      <c r="R580" s="1"/>
      <c r="S580" s="1"/>
    </row>
    <row r="581" spans="16:19" x14ac:dyDescent="0.2">
      <c r="P581" s="1"/>
      <c r="Q581" s="1"/>
      <c r="R581" s="1"/>
      <c r="S581" s="1"/>
    </row>
    <row r="582" spans="16:19" x14ac:dyDescent="0.2">
      <c r="P582" s="1"/>
      <c r="Q582" s="1"/>
      <c r="R582" s="1"/>
      <c r="S582" s="1"/>
    </row>
    <row r="583" spans="16:19" x14ac:dyDescent="0.2">
      <c r="P583" s="1"/>
      <c r="Q583" s="1"/>
      <c r="R583" s="1"/>
      <c r="S583" s="1"/>
    </row>
    <row r="584" spans="16:19" x14ac:dyDescent="0.2">
      <c r="P584" s="1"/>
      <c r="Q584" s="1"/>
      <c r="R584" s="1"/>
      <c r="S584" s="1"/>
    </row>
    <row r="585" spans="16:19" x14ac:dyDescent="0.2">
      <c r="P585" s="1"/>
      <c r="Q585" s="1"/>
      <c r="R585" s="1"/>
      <c r="S585" s="1"/>
    </row>
    <row r="586" spans="16:19" x14ac:dyDescent="0.2">
      <c r="P586" s="1"/>
      <c r="Q586" s="1"/>
      <c r="R586" s="1"/>
      <c r="S586" s="1"/>
    </row>
    <row r="587" spans="16:19" x14ac:dyDescent="0.2">
      <c r="P587" s="1"/>
      <c r="Q587" s="1"/>
      <c r="R587" s="1"/>
      <c r="S587" s="1"/>
    </row>
    <row r="588" spans="16:19" x14ac:dyDescent="0.2">
      <c r="P588" s="1"/>
      <c r="Q588" s="1"/>
      <c r="R588" s="1"/>
      <c r="S588" s="1"/>
    </row>
    <row r="589" spans="16:19" x14ac:dyDescent="0.2">
      <c r="P589" s="1"/>
      <c r="Q589" s="1"/>
      <c r="R589" s="1"/>
      <c r="S589" s="1"/>
    </row>
    <row r="590" spans="16:19" x14ac:dyDescent="0.2">
      <c r="P590" s="1"/>
      <c r="Q590" s="1"/>
      <c r="R590" s="1"/>
      <c r="S590" s="1"/>
    </row>
    <row r="591" spans="16:19" x14ac:dyDescent="0.2">
      <c r="P591" s="1"/>
      <c r="Q591" s="1"/>
      <c r="R591" s="1"/>
      <c r="S591" s="1"/>
    </row>
    <row r="592" spans="16:19" x14ac:dyDescent="0.2">
      <c r="P592" s="1"/>
      <c r="Q592" s="1"/>
      <c r="R592" s="1"/>
      <c r="S592" s="1"/>
    </row>
    <row r="593" spans="16:19" x14ac:dyDescent="0.2">
      <c r="P593" s="1"/>
      <c r="Q593" s="1"/>
      <c r="R593" s="1"/>
      <c r="S593" s="1"/>
    </row>
    <row r="594" spans="16:19" x14ac:dyDescent="0.2">
      <c r="P594" s="1"/>
      <c r="Q594" s="1"/>
      <c r="R594" s="1"/>
      <c r="S594" s="1"/>
    </row>
    <row r="595" spans="16:19" x14ac:dyDescent="0.2">
      <c r="P595" s="1"/>
      <c r="Q595" s="1"/>
      <c r="R595" s="1"/>
      <c r="S595" s="1"/>
    </row>
    <row r="596" spans="16:19" x14ac:dyDescent="0.2">
      <c r="P596" s="1"/>
      <c r="Q596" s="1"/>
      <c r="R596" s="1"/>
      <c r="S596" s="1"/>
    </row>
    <row r="597" spans="16:19" x14ac:dyDescent="0.2">
      <c r="P597" s="1"/>
      <c r="Q597" s="1"/>
      <c r="R597" s="1"/>
      <c r="S597" s="1"/>
    </row>
    <row r="598" spans="16:19" x14ac:dyDescent="0.2">
      <c r="P598" s="1"/>
      <c r="Q598" s="1"/>
      <c r="R598" s="1"/>
      <c r="S598" s="1"/>
    </row>
    <row r="599" spans="16:19" x14ac:dyDescent="0.2">
      <c r="P599" s="1"/>
      <c r="Q599" s="1"/>
      <c r="R599" s="1"/>
      <c r="S599" s="1"/>
    </row>
    <row r="600" spans="16:19" x14ac:dyDescent="0.2">
      <c r="P600" s="1"/>
      <c r="Q600" s="1"/>
      <c r="R600" s="1"/>
      <c r="S600" s="1"/>
    </row>
    <row r="601" spans="16:19" x14ac:dyDescent="0.2">
      <c r="P601" s="1"/>
      <c r="Q601" s="1"/>
      <c r="R601" s="1"/>
      <c r="S601" s="1"/>
    </row>
    <row r="602" spans="16:19" x14ac:dyDescent="0.2">
      <c r="P602" s="1"/>
      <c r="Q602" s="1"/>
      <c r="R602" s="1"/>
      <c r="S602" s="1"/>
    </row>
    <row r="603" spans="16:19" x14ac:dyDescent="0.2">
      <c r="P603" s="1"/>
      <c r="Q603" s="1"/>
      <c r="R603" s="1"/>
      <c r="S603" s="1"/>
    </row>
    <row r="604" spans="16:19" x14ac:dyDescent="0.2">
      <c r="P604" s="1"/>
      <c r="Q604" s="1"/>
      <c r="R604" s="1"/>
      <c r="S604" s="1"/>
    </row>
    <row r="605" spans="16:19" x14ac:dyDescent="0.2">
      <c r="P605" s="1"/>
      <c r="Q605" s="1"/>
      <c r="R605" s="1"/>
      <c r="S605" s="1"/>
    </row>
    <row r="606" spans="16:19" x14ac:dyDescent="0.2">
      <c r="P606" s="1"/>
      <c r="Q606" s="1"/>
      <c r="R606" s="1"/>
      <c r="S606" s="1"/>
    </row>
    <row r="607" spans="16:19" x14ac:dyDescent="0.2">
      <c r="P607" s="1"/>
      <c r="Q607" s="1"/>
      <c r="R607" s="1"/>
      <c r="S607" s="1"/>
    </row>
    <row r="608" spans="16:19" x14ac:dyDescent="0.2">
      <c r="P608" s="1"/>
      <c r="Q608" s="1"/>
      <c r="R608" s="1"/>
      <c r="S608" s="1"/>
    </row>
    <row r="609" spans="16:19" x14ac:dyDescent="0.2">
      <c r="P609" s="1"/>
      <c r="Q609" s="1"/>
      <c r="R609" s="1"/>
      <c r="S609" s="1"/>
    </row>
    <row r="610" spans="16:19" x14ac:dyDescent="0.2">
      <c r="P610" s="1"/>
      <c r="Q610" s="1"/>
      <c r="R610" s="1"/>
      <c r="S610" s="1"/>
    </row>
    <row r="611" spans="16:19" x14ac:dyDescent="0.2">
      <c r="P611" s="1"/>
      <c r="Q611" s="1"/>
      <c r="R611" s="1"/>
      <c r="S611" s="1"/>
    </row>
    <row r="612" spans="16:19" x14ac:dyDescent="0.2">
      <c r="P612" s="1"/>
      <c r="Q612" s="1"/>
      <c r="R612" s="1"/>
      <c r="S612" s="1"/>
    </row>
    <row r="613" spans="16:19" x14ac:dyDescent="0.2">
      <c r="P613" s="1"/>
      <c r="Q613" s="1"/>
      <c r="R613" s="1"/>
      <c r="S613" s="1"/>
    </row>
    <row r="614" spans="16:19" x14ac:dyDescent="0.2">
      <c r="P614" s="1"/>
      <c r="Q614" s="1"/>
      <c r="R614" s="1"/>
      <c r="S614" s="1"/>
    </row>
    <row r="615" spans="16:19" x14ac:dyDescent="0.2">
      <c r="P615" s="1"/>
      <c r="Q615" s="1"/>
      <c r="R615" s="1"/>
      <c r="S615" s="1"/>
    </row>
    <row r="616" spans="16:19" x14ac:dyDescent="0.2">
      <c r="P616" s="1"/>
      <c r="Q616" s="1"/>
      <c r="R616" s="1"/>
      <c r="S616" s="1"/>
    </row>
    <row r="617" spans="16:19" x14ac:dyDescent="0.2">
      <c r="P617" s="1"/>
      <c r="Q617" s="1"/>
      <c r="R617" s="1"/>
      <c r="S617" s="1"/>
    </row>
    <row r="618" spans="16:19" x14ac:dyDescent="0.2">
      <c r="P618" s="1"/>
      <c r="Q618" s="1"/>
      <c r="R618" s="1"/>
      <c r="S618" s="1"/>
    </row>
    <row r="619" spans="16:19" x14ac:dyDescent="0.2">
      <c r="P619" s="1"/>
      <c r="Q619" s="1"/>
      <c r="R619" s="1"/>
      <c r="S619" s="1"/>
    </row>
    <row r="620" spans="16:19" x14ac:dyDescent="0.2">
      <c r="P620" s="1"/>
      <c r="Q620" s="1"/>
      <c r="R620" s="1"/>
      <c r="S620" s="1"/>
    </row>
    <row r="621" spans="16:19" x14ac:dyDescent="0.2">
      <c r="P621" s="1"/>
      <c r="Q621" s="1"/>
      <c r="R621" s="1"/>
      <c r="S621" s="1"/>
    </row>
    <row r="622" spans="16:19" x14ac:dyDescent="0.2">
      <c r="P622" s="1"/>
      <c r="Q622" s="1"/>
      <c r="R622" s="1"/>
      <c r="S622" s="1"/>
    </row>
    <row r="623" spans="16:19" x14ac:dyDescent="0.2">
      <c r="P623" s="1"/>
      <c r="Q623" s="1"/>
      <c r="R623" s="1"/>
      <c r="S623" s="1"/>
    </row>
    <row r="624" spans="16:19" x14ac:dyDescent="0.2">
      <c r="P624" s="1"/>
      <c r="Q624" s="1"/>
      <c r="R624" s="1"/>
      <c r="S624" s="1"/>
    </row>
    <row r="625" spans="16:19" x14ac:dyDescent="0.2">
      <c r="P625" s="1"/>
      <c r="Q625" s="1"/>
      <c r="R625" s="1"/>
      <c r="S625" s="1"/>
    </row>
    <row r="626" spans="16:19" x14ac:dyDescent="0.2">
      <c r="P626" s="1"/>
      <c r="Q626" s="1"/>
      <c r="R626" s="1"/>
      <c r="S626" s="1"/>
    </row>
    <row r="627" spans="16:19" x14ac:dyDescent="0.2">
      <c r="P627" s="1"/>
      <c r="Q627" s="1"/>
      <c r="R627" s="1"/>
      <c r="S627" s="1"/>
    </row>
    <row r="628" spans="16:19" x14ac:dyDescent="0.2">
      <c r="P628" s="1"/>
      <c r="Q628" s="1"/>
      <c r="R628" s="1"/>
      <c r="S628" s="1"/>
    </row>
    <row r="629" spans="16:19" x14ac:dyDescent="0.2">
      <c r="P629" s="1"/>
      <c r="Q629" s="1"/>
      <c r="R629" s="1"/>
      <c r="S629" s="1"/>
    </row>
    <row r="630" spans="16:19" x14ac:dyDescent="0.2">
      <c r="P630" s="1"/>
      <c r="Q630" s="1"/>
      <c r="R630" s="1"/>
      <c r="S630" s="1"/>
    </row>
    <row r="631" spans="16:19" x14ac:dyDescent="0.2">
      <c r="P631" s="1"/>
      <c r="Q631" s="1"/>
      <c r="R631" s="1"/>
      <c r="S631" s="1"/>
    </row>
    <row r="632" spans="16:19" x14ac:dyDescent="0.2">
      <c r="P632" s="1"/>
      <c r="Q632" s="1"/>
      <c r="R632" s="1"/>
      <c r="S632" s="1"/>
    </row>
    <row r="633" spans="16:19" x14ac:dyDescent="0.2">
      <c r="P633" s="1"/>
      <c r="Q633" s="1"/>
      <c r="R633" s="1"/>
      <c r="S633" s="1"/>
    </row>
    <row r="634" spans="16:19" x14ac:dyDescent="0.2">
      <c r="P634" s="1"/>
      <c r="Q634" s="1"/>
      <c r="R634" s="1"/>
      <c r="S634" s="1"/>
    </row>
    <row r="635" spans="16:19" x14ac:dyDescent="0.2">
      <c r="P635" s="1"/>
      <c r="Q635" s="1"/>
      <c r="R635" s="1"/>
      <c r="S635" s="1"/>
    </row>
    <row r="636" spans="16:19" x14ac:dyDescent="0.2">
      <c r="P636" s="1"/>
      <c r="Q636" s="1"/>
      <c r="R636" s="1"/>
      <c r="S636" s="1"/>
    </row>
    <row r="637" spans="16:19" x14ac:dyDescent="0.2">
      <c r="P637" s="1"/>
      <c r="Q637" s="1"/>
      <c r="R637" s="1"/>
      <c r="S637" s="1"/>
    </row>
    <row r="638" spans="16:19" x14ac:dyDescent="0.2">
      <c r="P638" s="1"/>
      <c r="Q638" s="1"/>
      <c r="R638" s="1"/>
      <c r="S638" s="1"/>
    </row>
    <row r="639" spans="16:19" x14ac:dyDescent="0.2">
      <c r="P639" s="1"/>
      <c r="Q639" s="1"/>
      <c r="R639" s="1"/>
      <c r="S639" s="1"/>
    </row>
    <row r="640" spans="16:19" x14ac:dyDescent="0.2">
      <c r="P640" s="1"/>
      <c r="Q640" s="1"/>
      <c r="R640" s="1"/>
      <c r="S640" s="1"/>
    </row>
    <row r="641" spans="16:19" x14ac:dyDescent="0.2">
      <c r="P641" s="1"/>
      <c r="Q641" s="1"/>
      <c r="R641" s="1"/>
      <c r="S641" s="1"/>
    </row>
    <row r="642" spans="16:19" x14ac:dyDescent="0.2">
      <c r="P642" s="1"/>
      <c r="Q642" s="1"/>
      <c r="R642" s="1"/>
      <c r="S642" s="1"/>
    </row>
    <row r="643" spans="16:19" x14ac:dyDescent="0.2">
      <c r="P643" s="1"/>
      <c r="Q643" s="1"/>
      <c r="R643" s="1"/>
      <c r="S643" s="1"/>
    </row>
    <row r="644" spans="16:19" x14ac:dyDescent="0.2">
      <c r="P644" s="1"/>
      <c r="Q644" s="1"/>
      <c r="R644" s="1"/>
      <c r="S644" s="1"/>
    </row>
    <row r="645" spans="16:19" x14ac:dyDescent="0.2">
      <c r="P645" s="1"/>
      <c r="Q645" s="1"/>
      <c r="R645" s="1"/>
      <c r="S645" s="1"/>
    </row>
    <row r="646" spans="16:19" x14ac:dyDescent="0.2">
      <c r="P646" s="1"/>
      <c r="Q646" s="1"/>
      <c r="R646" s="1"/>
      <c r="S646" s="1"/>
    </row>
    <row r="647" spans="16:19" x14ac:dyDescent="0.2">
      <c r="P647" s="1"/>
      <c r="Q647" s="1"/>
      <c r="R647" s="1"/>
      <c r="S647" s="1"/>
    </row>
    <row r="648" spans="16:19" x14ac:dyDescent="0.2">
      <c r="P648" s="1"/>
      <c r="Q648" s="1"/>
      <c r="R648" s="1"/>
      <c r="S648" s="1"/>
    </row>
    <row r="649" spans="16:19" x14ac:dyDescent="0.2">
      <c r="P649" s="1"/>
      <c r="Q649" s="1"/>
      <c r="R649" s="1"/>
      <c r="S649" s="1"/>
    </row>
    <row r="650" spans="16:19" x14ac:dyDescent="0.2">
      <c r="P650" s="1"/>
      <c r="Q650" s="1"/>
      <c r="R650" s="1"/>
      <c r="S650" s="1"/>
    </row>
    <row r="651" spans="16:19" x14ac:dyDescent="0.2">
      <c r="P651" s="1"/>
      <c r="Q651" s="1"/>
      <c r="R651" s="1"/>
      <c r="S651" s="1"/>
    </row>
    <row r="652" spans="16:19" x14ac:dyDescent="0.2">
      <c r="P652" s="1"/>
      <c r="Q652" s="1"/>
      <c r="R652" s="1"/>
      <c r="S652" s="1"/>
    </row>
    <row r="653" spans="16:19" x14ac:dyDescent="0.2">
      <c r="P653" s="1"/>
      <c r="Q653" s="1"/>
      <c r="R653" s="1"/>
      <c r="S653" s="1"/>
    </row>
    <row r="654" spans="16:19" x14ac:dyDescent="0.2">
      <c r="P654" s="1"/>
      <c r="Q654" s="1"/>
      <c r="R654" s="1"/>
      <c r="S654" s="1"/>
    </row>
    <row r="655" spans="16:19" x14ac:dyDescent="0.2">
      <c r="P655" s="1"/>
      <c r="Q655" s="1"/>
      <c r="R655" s="1"/>
      <c r="S655" s="1"/>
    </row>
    <row r="656" spans="16:19" x14ac:dyDescent="0.2">
      <c r="P656" s="1"/>
      <c r="Q656" s="1"/>
      <c r="R656" s="1"/>
      <c r="S656" s="1"/>
    </row>
    <row r="657" spans="16:19" x14ac:dyDescent="0.2">
      <c r="P657" s="1"/>
      <c r="Q657" s="1"/>
      <c r="R657" s="1"/>
      <c r="S657" s="1"/>
    </row>
    <row r="658" spans="16:19" x14ac:dyDescent="0.2">
      <c r="P658" s="1"/>
      <c r="Q658" s="1"/>
      <c r="R658" s="1"/>
      <c r="S658" s="1"/>
    </row>
    <row r="659" spans="16:19" x14ac:dyDescent="0.2">
      <c r="P659" s="1"/>
      <c r="Q659" s="1"/>
      <c r="R659" s="1"/>
      <c r="S659" s="1"/>
    </row>
    <row r="660" spans="16:19" x14ac:dyDescent="0.2">
      <c r="P660" s="1"/>
      <c r="Q660" s="1"/>
      <c r="R660" s="1"/>
      <c r="S660" s="1"/>
    </row>
    <row r="661" spans="16:19" x14ac:dyDescent="0.2">
      <c r="P661" s="1"/>
      <c r="Q661" s="1"/>
      <c r="R661" s="1"/>
      <c r="S661" s="1"/>
    </row>
    <row r="662" spans="16:19" x14ac:dyDescent="0.2">
      <c r="P662" s="1"/>
      <c r="Q662" s="1"/>
      <c r="R662" s="1"/>
      <c r="S662" s="1"/>
    </row>
    <row r="663" spans="16:19" x14ac:dyDescent="0.2">
      <c r="P663" s="1"/>
      <c r="Q663" s="1"/>
      <c r="R663" s="1"/>
      <c r="S663" s="1"/>
    </row>
    <row r="664" spans="16:19" x14ac:dyDescent="0.2">
      <c r="P664" s="1"/>
      <c r="Q664" s="1"/>
      <c r="R664" s="1"/>
      <c r="S664" s="1"/>
    </row>
    <row r="665" spans="16:19" x14ac:dyDescent="0.2">
      <c r="P665" s="1"/>
      <c r="Q665" s="1"/>
      <c r="R665" s="1"/>
      <c r="S665" s="1"/>
    </row>
    <row r="666" spans="16:19" x14ac:dyDescent="0.2">
      <c r="P666" s="1"/>
      <c r="Q666" s="1"/>
      <c r="R666" s="1"/>
      <c r="S666" s="1"/>
    </row>
    <row r="667" spans="16:19" x14ac:dyDescent="0.2">
      <c r="P667" s="1"/>
      <c r="Q667" s="1"/>
      <c r="R667" s="1"/>
      <c r="S667" s="1"/>
    </row>
    <row r="668" spans="16:19" x14ac:dyDescent="0.2">
      <c r="P668" s="1"/>
      <c r="Q668" s="1"/>
      <c r="R668" s="1"/>
      <c r="S668" s="1"/>
    </row>
    <row r="669" spans="16:19" x14ac:dyDescent="0.2">
      <c r="P669" s="1"/>
      <c r="Q669" s="1"/>
      <c r="R669" s="1"/>
      <c r="S669" s="1"/>
    </row>
    <row r="670" spans="16:19" x14ac:dyDescent="0.2">
      <c r="P670" s="1"/>
      <c r="Q670" s="1"/>
      <c r="R670" s="1"/>
      <c r="S670" s="1"/>
    </row>
    <row r="671" spans="16:19" x14ac:dyDescent="0.2">
      <c r="P671" s="1"/>
      <c r="Q671" s="1"/>
      <c r="R671" s="1"/>
      <c r="S671" s="1"/>
    </row>
    <row r="672" spans="16:19" x14ac:dyDescent="0.2">
      <c r="P672" s="1"/>
      <c r="Q672" s="1"/>
      <c r="R672" s="1"/>
      <c r="S672" s="1"/>
    </row>
    <row r="673" spans="16:19" x14ac:dyDescent="0.2">
      <c r="P673" s="1"/>
      <c r="Q673" s="1"/>
      <c r="R673" s="1"/>
      <c r="S673" s="1"/>
    </row>
    <row r="674" spans="16:19" x14ac:dyDescent="0.2">
      <c r="P674" s="1"/>
      <c r="Q674" s="1"/>
      <c r="R674" s="1"/>
      <c r="S674" s="1"/>
    </row>
    <row r="675" spans="16:19" x14ac:dyDescent="0.2">
      <c r="P675" s="1"/>
      <c r="Q675" s="1"/>
      <c r="R675" s="1"/>
      <c r="S675" s="1"/>
    </row>
    <row r="676" spans="16:19" x14ac:dyDescent="0.2">
      <c r="P676" s="1"/>
      <c r="Q676" s="1"/>
      <c r="R676" s="1"/>
      <c r="S676" s="1"/>
    </row>
    <row r="677" spans="16:19" x14ac:dyDescent="0.2">
      <c r="P677" s="1"/>
      <c r="Q677" s="1"/>
      <c r="R677" s="1"/>
      <c r="S677" s="1"/>
    </row>
    <row r="678" spans="16:19" x14ac:dyDescent="0.2">
      <c r="P678" s="1"/>
      <c r="Q678" s="1"/>
      <c r="R678" s="1"/>
      <c r="S678" s="1"/>
    </row>
    <row r="679" spans="16:19" x14ac:dyDescent="0.2">
      <c r="P679" s="1"/>
      <c r="Q679" s="1"/>
      <c r="R679" s="1"/>
      <c r="S679" s="1"/>
    </row>
    <row r="680" spans="16:19" x14ac:dyDescent="0.2">
      <c r="P680" s="1"/>
      <c r="Q680" s="1"/>
      <c r="R680" s="1"/>
      <c r="S680" s="1"/>
    </row>
    <row r="681" spans="16:19" x14ac:dyDescent="0.2">
      <c r="P681" s="1"/>
      <c r="Q681" s="1"/>
      <c r="R681" s="1"/>
      <c r="S681" s="1"/>
    </row>
    <row r="682" spans="16:19" x14ac:dyDescent="0.2">
      <c r="P682" s="1"/>
      <c r="Q682" s="1"/>
      <c r="R682" s="1"/>
      <c r="S682" s="1"/>
    </row>
    <row r="683" spans="16:19" x14ac:dyDescent="0.2">
      <c r="P683" s="1"/>
      <c r="Q683" s="1"/>
      <c r="R683" s="1"/>
      <c r="S683" s="1"/>
    </row>
    <row r="684" spans="16:19" x14ac:dyDescent="0.2">
      <c r="P684" s="1"/>
      <c r="Q684" s="1"/>
      <c r="R684" s="1"/>
      <c r="S684" s="1"/>
    </row>
    <row r="685" spans="16:19" x14ac:dyDescent="0.2">
      <c r="P685" s="1"/>
      <c r="Q685" s="1"/>
      <c r="R685" s="1"/>
      <c r="S685" s="1"/>
    </row>
    <row r="686" spans="16:19" x14ac:dyDescent="0.2">
      <c r="P686" s="1"/>
      <c r="Q686" s="1"/>
      <c r="R686" s="1"/>
      <c r="S686" s="1"/>
    </row>
    <row r="687" spans="16:19" x14ac:dyDescent="0.2">
      <c r="P687" s="1"/>
      <c r="Q687" s="1"/>
      <c r="R687" s="1"/>
      <c r="S687" s="1"/>
    </row>
    <row r="688" spans="16:19" x14ac:dyDescent="0.2">
      <c r="P688" s="1"/>
      <c r="Q688" s="1"/>
      <c r="R688" s="1"/>
      <c r="S688" s="1"/>
    </row>
    <row r="689" spans="16:19" x14ac:dyDescent="0.2">
      <c r="P689" s="1"/>
      <c r="Q689" s="1"/>
      <c r="R689" s="1"/>
      <c r="S689" s="1"/>
    </row>
    <row r="690" spans="16:19" x14ac:dyDescent="0.2">
      <c r="P690" s="1"/>
      <c r="Q690" s="1"/>
      <c r="R690" s="1"/>
      <c r="S690" s="1"/>
    </row>
    <row r="691" spans="16:19" x14ac:dyDescent="0.2">
      <c r="P691" s="1"/>
      <c r="Q691" s="1"/>
      <c r="R691" s="1"/>
      <c r="S691" s="1"/>
    </row>
    <row r="692" spans="16:19" x14ac:dyDescent="0.2">
      <c r="P692" s="1"/>
      <c r="Q692" s="1"/>
      <c r="R692" s="1"/>
      <c r="S692" s="1"/>
    </row>
    <row r="693" spans="16:19" x14ac:dyDescent="0.2">
      <c r="P693" s="1"/>
      <c r="Q693" s="1"/>
      <c r="R693" s="1"/>
      <c r="S693" s="1"/>
    </row>
    <row r="694" spans="16:19" x14ac:dyDescent="0.2">
      <c r="P694" s="1"/>
      <c r="Q694" s="1"/>
      <c r="R694" s="1"/>
      <c r="S694" s="1"/>
    </row>
    <row r="695" spans="16:19" x14ac:dyDescent="0.2">
      <c r="P695" s="1"/>
      <c r="Q695" s="1"/>
      <c r="R695" s="1"/>
      <c r="S695" s="1"/>
    </row>
    <row r="696" spans="16:19" x14ac:dyDescent="0.2">
      <c r="P696" s="1"/>
      <c r="Q696" s="1"/>
      <c r="R696" s="1"/>
      <c r="S696" s="1"/>
    </row>
    <row r="697" spans="16:19" x14ac:dyDescent="0.2">
      <c r="P697" s="1"/>
      <c r="Q697" s="1"/>
      <c r="R697" s="1"/>
      <c r="S697" s="1"/>
    </row>
    <row r="698" spans="16:19" x14ac:dyDescent="0.2">
      <c r="P698" s="1"/>
      <c r="Q698" s="1"/>
      <c r="R698" s="1"/>
      <c r="S698" s="1"/>
    </row>
    <row r="699" spans="16:19" x14ac:dyDescent="0.2">
      <c r="P699" s="1"/>
      <c r="Q699" s="1"/>
      <c r="R699" s="1"/>
      <c r="S699" s="1"/>
    </row>
    <row r="700" spans="16:19" x14ac:dyDescent="0.2">
      <c r="P700" s="1"/>
      <c r="Q700" s="1"/>
      <c r="R700" s="1"/>
      <c r="S700" s="1"/>
    </row>
    <row r="701" spans="16:19" x14ac:dyDescent="0.2">
      <c r="P701" s="1"/>
      <c r="Q701" s="1"/>
      <c r="R701" s="1"/>
      <c r="S701" s="1"/>
    </row>
    <row r="702" spans="16:19" x14ac:dyDescent="0.2">
      <c r="P702" s="1"/>
      <c r="Q702" s="1"/>
      <c r="R702" s="1"/>
      <c r="S702" s="1"/>
    </row>
    <row r="703" spans="16:19" x14ac:dyDescent="0.2">
      <c r="P703" s="1"/>
      <c r="Q703" s="1"/>
      <c r="R703" s="1"/>
      <c r="S703" s="1"/>
    </row>
    <row r="704" spans="16:19" x14ac:dyDescent="0.2">
      <c r="P704" s="1"/>
      <c r="Q704" s="1"/>
      <c r="R704" s="1"/>
      <c r="S704" s="1"/>
    </row>
    <row r="705" spans="16:19" x14ac:dyDescent="0.2">
      <c r="P705" s="1"/>
      <c r="Q705" s="1"/>
      <c r="R705" s="1"/>
      <c r="S705" s="1"/>
    </row>
    <row r="706" spans="16:19" x14ac:dyDescent="0.2">
      <c r="P706" s="1"/>
      <c r="Q706" s="1"/>
      <c r="R706" s="1"/>
      <c r="S706" s="1"/>
    </row>
    <row r="707" spans="16:19" x14ac:dyDescent="0.2">
      <c r="P707" s="1"/>
      <c r="Q707" s="1"/>
      <c r="R707" s="1"/>
      <c r="S707" s="1"/>
    </row>
    <row r="708" spans="16:19" x14ac:dyDescent="0.2">
      <c r="P708" s="1"/>
      <c r="Q708" s="1"/>
      <c r="R708" s="1"/>
      <c r="S708" s="1"/>
    </row>
    <row r="709" spans="16:19" x14ac:dyDescent="0.2">
      <c r="P709" s="1"/>
      <c r="Q709" s="1"/>
      <c r="R709" s="1"/>
      <c r="S709" s="1"/>
    </row>
    <row r="710" spans="16:19" x14ac:dyDescent="0.2">
      <c r="P710" s="1"/>
      <c r="Q710" s="1"/>
      <c r="R710" s="1"/>
      <c r="S710" s="1"/>
    </row>
    <row r="711" spans="16:19" x14ac:dyDescent="0.2">
      <c r="P711" s="1"/>
      <c r="Q711" s="1"/>
      <c r="R711" s="1"/>
      <c r="S711" s="1"/>
    </row>
    <row r="712" spans="16:19" x14ac:dyDescent="0.2">
      <c r="P712" s="1"/>
      <c r="Q712" s="1"/>
      <c r="R712" s="1"/>
      <c r="S712" s="1"/>
    </row>
    <row r="713" spans="16:19" x14ac:dyDescent="0.2">
      <c r="P713" s="1"/>
      <c r="Q713" s="1"/>
      <c r="R713" s="1"/>
      <c r="S713" s="1"/>
    </row>
    <row r="714" spans="16:19" x14ac:dyDescent="0.2">
      <c r="P714" s="1"/>
      <c r="Q714" s="1"/>
      <c r="R714" s="1"/>
      <c r="S714" s="1"/>
    </row>
    <row r="715" spans="16:19" x14ac:dyDescent="0.2">
      <c r="P715" s="1"/>
      <c r="Q715" s="1"/>
      <c r="R715" s="1"/>
      <c r="S715" s="1"/>
    </row>
    <row r="716" spans="16:19" x14ac:dyDescent="0.2">
      <c r="P716" s="1"/>
      <c r="Q716" s="1"/>
      <c r="R716" s="1"/>
      <c r="S716" s="1"/>
    </row>
    <row r="717" spans="16:19" x14ac:dyDescent="0.2">
      <c r="P717" s="1"/>
      <c r="Q717" s="1"/>
      <c r="R717" s="1"/>
      <c r="S717" s="1"/>
    </row>
    <row r="718" spans="16:19" x14ac:dyDescent="0.2">
      <c r="P718" s="1"/>
      <c r="Q718" s="1"/>
      <c r="R718" s="1"/>
      <c r="S718" s="1"/>
    </row>
    <row r="719" spans="16:19" x14ac:dyDescent="0.2">
      <c r="P719" s="1"/>
      <c r="Q719" s="1"/>
      <c r="R719" s="1"/>
      <c r="S719" s="1"/>
    </row>
    <row r="720" spans="16:19" x14ac:dyDescent="0.2">
      <c r="P720" s="1"/>
      <c r="Q720" s="1"/>
      <c r="R720" s="1"/>
      <c r="S720" s="1"/>
    </row>
    <row r="721" spans="16:19" x14ac:dyDescent="0.2">
      <c r="P721" s="1"/>
      <c r="Q721" s="1"/>
      <c r="R721" s="1"/>
      <c r="S721" s="1"/>
    </row>
    <row r="722" spans="16:19" x14ac:dyDescent="0.2">
      <c r="P722" s="1"/>
      <c r="Q722" s="1"/>
      <c r="R722" s="1"/>
      <c r="S722" s="1"/>
    </row>
    <row r="723" spans="16:19" x14ac:dyDescent="0.2">
      <c r="P723" s="1"/>
      <c r="Q723" s="1"/>
      <c r="R723" s="1"/>
      <c r="S723" s="1"/>
    </row>
    <row r="724" spans="16:19" x14ac:dyDescent="0.2">
      <c r="P724" s="1"/>
      <c r="Q724" s="1"/>
      <c r="R724" s="1"/>
      <c r="S724" s="1"/>
    </row>
    <row r="725" spans="16:19" x14ac:dyDescent="0.2">
      <c r="P725" s="1"/>
      <c r="Q725" s="1"/>
      <c r="R725" s="1"/>
      <c r="S725" s="1"/>
    </row>
    <row r="726" spans="16:19" x14ac:dyDescent="0.2">
      <c r="P726" s="1"/>
      <c r="Q726" s="1"/>
      <c r="R726" s="1"/>
      <c r="S726" s="1"/>
    </row>
    <row r="727" spans="16:19" x14ac:dyDescent="0.2">
      <c r="P727" s="1"/>
      <c r="Q727" s="1"/>
      <c r="R727" s="1"/>
      <c r="S727" s="1"/>
    </row>
    <row r="728" spans="16:19" x14ac:dyDescent="0.2">
      <c r="P728" s="1"/>
      <c r="Q728" s="1"/>
      <c r="R728" s="1"/>
      <c r="S728" s="1"/>
    </row>
    <row r="729" spans="16:19" x14ac:dyDescent="0.2">
      <c r="P729" s="1"/>
      <c r="Q729" s="1"/>
      <c r="R729" s="1"/>
      <c r="S729" s="1"/>
    </row>
    <row r="730" spans="16:19" x14ac:dyDescent="0.2">
      <c r="P730" s="1"/>
      <c r="Q730" s="1"/>
      <c r="R730" s="1"/>
      <c r="S730" s="1"/>
    </row>
    <row r="731" spans="16:19" x14ac:dyDescent="0.2">
      <c r="P731" s="1"/>
      <c r="Q731" s="1"/>
      <c r="R731" s="1"/>
      <c r="S731" s="1"/>
    </row>
    <row r="732" spans="16:19" x14ac:dyDescent="0.2">
      <c r="P732" s="1"/>
      <c r="Q732" s="1"/>
      <c r="R732" s="1"/>
      <c r="S732" s="1"/>
    </row>
    <row r="733" spans="16:19" x14ac:dyDescent="0.2">
      <c r="P733" s="1"/>
      <c r="Q733" s="1"/>
      <c r="R733" s="1"/>
      <c r="S733" s="1"/>
    </row>
    <row r="734" spans="16:19" x14ac:dyDescent="0.2">
      <c r="P734" s="1"/>
      <c r="Q734" s="1"/>
      <c r="R734" s="1"/>
      <c r="S734" s="1"/>
    </row>
    <row r="735" spans="16:19" x14ac:dyDescent="0.2">
      <c r="P735" s="1"/>
      <c r="Q735" s="1"/>
      <c r="R735" s="1"/>
      <c r="S735" s="1"/>
    </row>
    <row r="736" spans="16:19" x14ac:dyDescent="0.2">
      <c r="P736" s="1"/>
      <c r="Q736" s="1"/>
      <c r="R736" s="1"/>
      <c r="S736" s="1"/>
    </row>
    <row r="737" spans="16:19" x14ac:dyDescent="0.2">
      <c r="P737" s="1"/>
      <c r="Q737" s="1"/>
      <c r="R737" s="1"/>
      <c r="S737" s="1"/>
    </row>
    <row r="738" spans="16:19" x14ac:dyDescent="0.2">
      <c r="P738" s="1"/>
      <c r="Q738" s="1"/>
      <c r="R738" s="1"/>
      <c r="S738" s="1"/>
    </row>
    <row r="739" spans="16:19" x14ac:dyDescent="0.2">
      <c r="P739" s="1"/>
      <c r="Q739" s="1"/>
      <c r="R739" s="1"/>
      <c r="S739" s="1"/>
    </row>
    <row r="740" spans="16:19" x14ac:dyDescent="0.2">
      <c r="P740" s="1"/>
      <c r="Q740" s="1"/>
      <c r="R740" s="1"/>
      <c r="S740" s="1"/>
    </row>
    <row r="741" spans="16:19" x14ac:dyDescent="0.2">
      <c r="P741" s="1"/>
      <c r="Q741" s="1"/>
      <c r="R741" s="1"/>
      <c r="S741" s="1"/>
    </row>
    <row r="742" spans="16:19" x14ac:dyDescent="0.2">
      <c r="P742" s="1"/>
      <c r="Q742" s="1"/>
      <c r="R742" s="1"/>
      <c r="S742" s="1"/>
    </row>
    <row r="743" spans="16:19" x14ac:dyDescent="0.2">
      <c r="P743" s="1"/>
      <c r="Q743" s="1"/>
      <c r="R743" s="1"/>
      <c r="S743" s="1"/>
    </row>
    <row r="744" spans="16:19" x14ac:dyDescent="0.2">
      <c r="P744" s="1"/>
      <c r="Q744" s="1"/>
      <c r="R744" s="1"/>
      <c r="S744" s="1"/>
    </row>
    <row r="745" spans="16:19" x14ac:dyDescent="0.2">
      <c r="P745" s="1"/>
      <c r="Q745" s="1"/>
      <c r="R745" s="1"/>
      <c r="S745" s="1"/>
    </row>
    <row r="746" spans="16:19" x14ac:dyDescent="0.2">
      <c r="P746" s="1"/>
      <c r="Q746" s="1"/>
      <c r="R746" s="1"/>
      <c r="S746" s="1"/>
    </row>
    <row r="747" spans="16:19" x14ac:dyDescent="0.2">
      <c r="P747" s="1"/>
      <c r="Q747" s="1"/>
      <c r="R747" s="1"/>
      <c r="S747" s="1"/>
    </row>
    <row r="748" spans="16:19" x14ac:dyDescent="0.2">
      <c r="P748" s="1"/>
      <c r="Q748" s="1"/>
      <c r="R748" s="1"/>
      <c r="S748" s="1"/>
    </row>
    <row r="749" spans="16:19" x14ac:dyDescent="0.2">
      <c r="P749" s="1"/>
      <c r="Q749" s="1"/>
      <c r="R749" s="1"/>
      <c r="S749" s="1"/>
    </row>
    <row r="750" spans="16:19" x14ac:dyDescent="0.2">
      <c r="P750" s="1"/>
      <c r="Q750" s="1"/>
      <c r="R750" s="1"/>
      <c r="S750" s="1"/>
    </row>
    <row r="751" spans="16:19" x14ac:dyDescent="0.2">
      <c r="P751" s="1"/>
      <c r="Q751" s="1"/>
      <c r="R751" s="1"/>
      <c r="S751" s="1"/>
    </row>
    <row r="752" spans="16:19" x14ac:dyDescent="0.2">
      <c r="P752" s="1"/>
      <c r="Q752" s="1"/>
      <c r="R752" s="1"/>
      <c r="S752" s="1"/>
    </row>
    <row r="753" spans="16:19" x14ac:dyDescent="0.2">
      <c r="P753" s="1"/>
      <c r="Q753" s="1"/>
      <c r="R753" s="1"/>
      <c r="S753" s="1"/>
    </row>
    <row r="754" spans="16:19" x14ac:dyDescent="0.2">
      <c r="P754" s="1"/>
      <c r="Q754" s="1"/>
      <c r="R754" s="1"/>
      <c r="S754" s="1"/>
    </row>
    <row r="755" spans="16:19" x14ac:dyDescent="0.2">
      <c r="P755" s="1"/>
      <c r="Q755" s="1"/>
      <c r="R755" s="1"/>
      <c r="S755" s="1"/>
    </row>
    <row r="756" spans="16:19" x14ac:dyDescent="0.2">
      <c r="P756" s="1"/>
      <c r="Q756" s="1"/>
      <c r="R756" s="1"/>
      <c r="S756" s="1"/>
    </row>
    <row r="757" spans="16:19" x14ac:dyDescent="0.2">
      <c r="P757" s="1"/>
      <c r="Q757" s="1"/>
      <c r="R757" s="1"/>
      <c r="S757" s="1"/>
    </row>
    <row r="758" spans="16:19" x14ac:dyDescent="0.2">
      <c r="P758" s="1"/>
      <c r="Q758" s="1"/>
      <c r="R758" s="1"/>
      <c r="S758" s="1"/>
    </row>
    <row r="759" spans="16:19" x14ac:dyDescent="0.2">
      <c r="P759" s="1"/>
      <c r="Q759" s="1"/>
      <c r="R759" s="1"/>
      <c r="S759" s="1"/>
    </row>
    <row r="760" spans="16:19" x14ac:dyDescent="0.2">
      <c r="P760" s="1"/>
      <c r="Q760" s="1"/>
      <c r="R760" s="1"/>
      <c r="S760" s="1"/>
    </row>
    <row r="761" spans="16:19" x14ac:dyDescent="0.2">
      <c r="P761" s="1"/>
      <c r="Q761" s="1"/>
      <c r="R761" s="1"/>
      <c r="S761" s="1"/>
    </row>
    <row r="762" spans="16:19" x14ac:dyDescent="0.2">
      <c r="P762" s="1"/>
      <c r="Q762" s="1"/>
      <c r="R762" s="1"/>
      <c r="S762" s="1"/>
    </row>
    <row r="763" spans="16:19" x14ac:dyDescent="0.2">
      <c r="P763" s="1"/>
      <c r="Q763" s="1"/>
      <c r="R763" s="1"/>
      <c r="S763" s="1"/>
    </row>
    <row r="764" spans="16:19" x14ac:dyDescent="0.2">
      <c r="P764" s="1"/>
      <c r="Q764" s="1"/>
      <c r="R764" s="1"/>
      <c r="S764" s="1"/>
    </row>
    <row r="765" spans="16:19" x14ac:dyDescent="0.2">
      <c r="P765" s="1"/>
      <c r="Q765" s="1"/>
      <c r="R765" s="1"/>
      <c r="S765" s="1"/>
    </row>
    <row r="766" spans="16:19" x14ac:dyDescent="0.2">
      <c r="P766" s="1"/>
      <c r="Q766" s="1"/>
      <c r="R766" s="1"/>
      <c r="S766" s="1"/>
    </row>
    <row r="767" spans="16:19" x14ac:dyDescent="0.2">
      <c r="P767" s="1"/>
      <c r="Q767" s="1"/>
      <c r="R767" s="1"/>
      <c r="S767" s="1"/>
    </row>
    <row r="768" spans="16:19" x14ac:dyDescent="0.2">
      <c r="P768" s="1"/>
      <c r="Q768" s="1"/>
      <c r="R768" s="1"/>
      <c r="S768" s="1"/>
    </row>
    <row r="769" spans="16:19" x14ac:dyDescent="0.2">
      <c r="P769" s="1"/>
      <c r="Q769" s="1"/>
      <c r="R769" s="1"/>
      <c r="S769" s="1"/>
    </row>
    <row r="770" spans="16:19" x14ac:dyDescent="0.2">
      <c r="P770" s="1"/>
      <c r="Q770" s="1"/>
      <c r="R770" s="1"/>
      <c r="S770" s="1"/>
    </row>
    <row r="771" spans="16:19" x14ac:dyDescent="0.2">
      <c r="P771" s="1"/>
      <c r="Q771" s="1"/>
      <c r="R771" s="1"/>
      <c r="S771" s="1"/>
    </row>
    <row r="772" spans="16:19" x14ac:dyDescent="0.2">
      <c r="P772" s="1"/>
      <c r="Q772" s="1"/>
      <c r="R772" s="1"/>
      <c r="S772" s="1"/>
    </row>
    <row r="773" spans="16:19" x14ac:dyDescent="0.2">
      <c r="P773" s="1"/>
      <c r="Q773" s="1"/>
      <c r="R773" s="1"/>
      <c r="S773" s="1"/>
    </row>
    <row r="774" spans="16:19" x14ac:dyDescent="0.2">
      <c r="P774" s="1"/>
      <c r="Q774" s="1"/>
      <c r="R774" s="1"/>
      <c r="S774" s="1"/>
    </row>
    <row r="775" spans="16:19" x14ac:dyDescent="0.2">
      <c r="P775" s="1"/>
      <c r="Q775" s="1"/>
      <c r="R775" s="1"/>
      <c r="S775" s="1"/>
    </row>
    <row r="776" spans="16:19" x14ac:dyDescent="0.2">
      <c r="P776" s="1"/>
      <c r="Q776" s="1"/>
      <c r="R776" s="1"/>
      <c r="S776" s="1"/>
    </row>
    <row r="777" spans="16:19" x14ac:dyDescent="0.2">
      <c r="P777" s="1"/>
      <c r="Q777" s="1"/>
      <c r="R777" s="1"/>
      <c r="S777" s="1"/>
    </row>
    <row r="778" spans="16:19" x14ac:dyDescent="0.2">
      <c r="P778" s="1"/>
      <c r="Q778" s="1"/>
      <c r="R778" s="1"/>
      <c r="S778" s="1"/>
    </row>
    <row r="779" spans="16:19" x14ac:dyDescent="0.2">
      <c r="P779" s="1"/>
      <c r="Q779" s="1"/>
      <c r="R779" s="1"/>
      <c r="S779" s="1"/>
    </row>
    <row r="780" spans="16:19" x14ac:dyDescent="0.2">
      <c r="P780" s="1"/>
      <c r="Q780" s="1"/>
      <c r="R780" s="1"/>
      <c r="S780" s="1"/>
    </row>
    <row r="781" spans="16:19" x14ac:dyDescent="0.2">
      <c r="P781" s="1"/>
      <c r="Q781" s="1"/>
      <c r="R781" s="1"/>
      <c r="S781" s="1"/>
    </row>
    <row r="782" spans="16:19" x14ac:dyDescent="0.2">
      <c r="P782" s="1"/>
      <c r="Q782" s="1"/>
      <c r="R782" s="1"/>
      <c r="S782" s="1"/>
    </row>
    <row r="783" spans="16:19" x14ac:dyDescent="0.2">
      <c r="P783" s="1"/>
      <c r="Q783" s="1"/>
      <c r="R783" s="1"/>
      <c r="S783" s="1"/>
    </row>
    <row r="784" spans="16:19" x14ac:dyDescent="0.2">
      <c r="P784" s="1"/>
      <c r="Q784" s="1"/>
      <c r="R784" s="1"/>
      <c r="S784" s="1"/>
    </row>
    <row r="785" spans="16:19" x14ac:dyDescent="0.2">
      <c r="P785" s="1"/>
      <c r="Q785" s="1"/>
      <c r="R785" s="1"/>
      <c r="S785" s="1"/>
    </row>
    <row r="786" spans="16:19" x14ac:dyDescent="0.2">
      <c r="P786" s="1"/>
      <c r="Q786" s="1"/>
      <c r="R786" s="1"/>
      <c r="S786" s="1"/>
    </row>
    <row r="787" spans="16:19" x14ac:dyDescent="0.2">
      <c r="P787" s="1"/>
      <c r="Q787" s="1"/>
      <c r="R787" s="1"/>
      <c r="S787" s="1"/>
    </row>
    <row r="788" spans="16:19" x14ac:dyDescent="0.2">
      <c r="P788" s="1"/>
      <c r="Q788" s="1"/>
      <c r="R788" s="1"/>
      <c r="S788" s="1"/>
    </row>
    <row r="789" spans="16:19" x14ac:dyDescent="0.2">
      <c r="P789" s="1"/>
      <c r="Q789" s="1"/>
      <c r="R789" s="1"/>
      <c r="S789" s="1"/>
    </row>
    <row r="790" spans="16:19" x14ac:dyDescent="0.2">
      <c r="P790" s="1"/>
      <c r="Q790" s="1"/>
      <c r="R790" s="1"/>
      <c r="S790" s="1"/>
    </row>
    <row r="791" spans="16:19" x14ac:dyDescent="0.2">
      <c r="P791" s="1"/>
      <c r="Q791" s="1"/>
      <c r="R791" s="1"/>
      <c r="S791" s="1"/>
    </row>
    <row r="792" spans="16:19" x14ac:dyDescent="0.2">
      <c r="P792" s="1"/>
      <c r="Q792" s="1"/>
      <c r="R792" s="1"/>
      <c r="S792" s="1"/>
    </row>
    <row r="793" spans="16:19" x14ac:dyDescent="0.2">
      <c r="P793" s="1"/>
      <c r="Q793" s="1"/>
      <c r="R793" s="1"/>
      <c r="S793" s="1"/>
    </row>
    <row r="794" spans="16:19" x14ac:dyDescent="0.2">
      <c r="P794" s="1"/>
      <c r="Q794" s="1"/>
      <c r="R794" s="1"/>
      <c r="S794" s="1"/>
    </row>
    <row r="795" spans="16:19" x14ac:dyDescent="0.2">
      <c r="P795" s="1"/>
      <c r="Q795" s="1"/>
      <c r="R795" s="1"/>
      <c r="S795" s="1"/>
    </row>
    <row r="796" spans="16:19" x14ac:dyDescent="0.2">
      <c r="P796" s="1"/>
      <c r="Q796" s="1"/>
      <c r="R796" s="1"/>
      <c r="S796" s="1"/>
    </row>
    <row r="797" spans="16:19" x14ac:dyDescent="0.2">
      <c r="P797" s="1"/>
      <c r="Q797" s="1"/>
      <c r="R797" s="1"/>
      <c r="S797" s="1"/>
    </row>
    <row r="798" spans="16:19" x14ac:dyDescent="0.2">
      <c r="P798" s="1"/>
      <c r="Q798" s="1"/>
      <c r="R798" s="1"/>
      <c r="S798" s="1"/>
    </row>
    <row r="799" spans="16:19" x14ac:dyDescent="0.2">
      <c r="P799" s="1"/>
      <c r="Q799" s="1"/>
      <c r="R799" s="1"/>
      <c r="S799" s="1"/>
    </row>
    <row r="800" spans="16:19" x14ac:dyDescent="0.2">
      <c r="P800" s="1"/>
      <c r="Q800" s="1"/>
      <c r="R800" s="1"/>
      <c r="S800" s="1"/>
    </row>
    <row r="801" spans="16:19" x14ac:dyDescent="0.2">
      <c r="P801" s="1"/>
      <c r="Q801" s="1"/>
      <c r="R801" s="1"/>
      <c r="S801" s="1"/>
    </row>
    <row r="802" spans="16:19" x14ac:dyDescent="0.2">
      <c r="P802" s="1"/>
      <c r="Q802" s="1"/>
      <c r="R802" s="1"/>
      <c r="S802" s="1"/>
    </row>
    <row r="803" spans="16:19" x14ac:dyDescent="0.2">
      <c r="P803" s="1"/>
      <c r="Q803" s="1"/>
      <c r="R803" s="1"/>
      <c r="S803" s="1"/>
    </row>
    <row r="804" spans="16:19" x14ac:dyDescent="0.2">
      <c r="P804" s="1"/>
      <c r="Q804" s="1"/>
      <c r="R804" s="1"/>
      <c r="S804" s="1"/>
    </row>
    <row r="805" spans="16:19" x14ac:dyDescent="0.2">
      <c r="P805" s="1"/>
      <c r="Q805" s="1"/>
      <c r="R805" s="1"/>
      <c r="S805" s="1"/>
    </row>
    <row r="806" spans="16:19" x14ac:dyDescent="0.2">
      <c r="P806" s="1"/>
      <c r="Q806" s="1"/>
      <c r="R806" s="1"/>
      <c r="S806" s="1"/>
    </row>
    <row r="807" spans="16:19" x14ac:dyDescent="0.2">
      <c r="P807" s="1"/>
      <c r="Q807" s="1"/>
      <c r="R807" s="1"/>
      <c r="S807" s="1"/>
    </row>
    <row r="808" spans="16:19" x14ac:dyDescent="0.2">
      <c r="P808" s="1"/>
      <c r="Q808" s="1"/>
      <c r="R808" s="1"/>
      <c r="S808" s="1"/>
    </row>
    <row r="809" spans="16:19" x14ac:dyDescent="0.2">
      <c r="P809" s="1"/>
      <c r="Q809" s="1"/>
      <c r="R809" s="1"/>
      <c r="S809" s="1"/>
    </row>
    <row r="810" spans="16:19" x14ac:dyDescent="0.2">
      <c r="P810" s="1"/>
      <c r="Q810" s="1"/>
      <c r="R810" s="1"/>
      <c r="S810" s="1"/>
    </row>
    <row r="811" spans="16:19" x14ac:dyDescent="0.2">
      <c r="P811" s="1"/>
      <c r="Q811" s="1"/>
      <c r="R811" s="1"/>
      <c r="S811" s="1"/>
    </row>
    <row r="812" spans="16:19" x14ac:dyDescent="0.2">
      <c r="P812" s="1"/>
      <c r="Q812" s="1"/>
      <c r="R812" s="1"/>
      <c r="S812" s="1"/>
    </row>
    <row r="813" spans="16:19" x14ac:dyDescent="0.2">
      <c r="P813" s="1"/>
      <c r="Q813" s="1"/>
      <c r="R813" s="1"/>
      <c r="S813" s="1"/>
    </row>
    <row r="814" spans="16:19" x14ac:dyDescent="0.2">
      <c r="P814" s="1"/>
      <c r="Q814" s="1"/>
      <c r="R814" s="1"/>
      <c r="S814" s="1"/>
    </row>
    <row r="815" spans="16:19" x14ac:dyDescent="0.2">
      <c r="P815" s="1"/>
      <c r="Q815" s="1"/>
      <c r="R815" s="1"/>
      <c r="S815" s="1"/>
    </row>
    <row r="816" spans="16:19" x14ac:dyDescent="0.2">
      <c r="P816" s="1"/>
      <c r="Q816" s="1"/>
      <c r="R816" s="1"/>
      <c r="S816" s="1"/>
    </row>
    <row r="817" spans="16:19" x14ac:dyDescent="0.2">
      <c r="P817" s="1"/>
      <c r="Q817" s="1"/>
      <c r="R817" s="1"/>
      <c r="S817" s="1"/>
    </row>
    <row r="818" spans="16:19" x14ac:dyDescent="0.2">
      <c r="P818" s="1"/>
      <c r="Q818" s="1"/>
      <c r="R818" s="1"/>
      <c r="S818" s="1"/>
    </row>
    <row r="819" spans="16:19" x14ac:dyDescent="0.2">
      <c r="P819" s="1"/>
      <c r="Q819" s="1"/>
      <c r="R819" s="1"/>
      <c r="S819" s="1"/>
    </row>
    <row r="820" spans="16:19" x14ac:dyDescent="0.2">
      <c r="P820" s="1"/>
      <c r="Q820" s="1"/>
      <c r="R820" s="1"/>
      <c r="S820" s="1"/>
    </row>
    <row r="821" spans="16:19" x14ac:dyDescent="0.2">
      <c r="P821" s="1"/>
      <c r="Q821" s="1"/>
      <c r="R821" s="1"/>
      <c r="S821" s="1"/>
    </row>
    <row r="822" spans="16:19" x14ac:dyDescent="0.2">
      <c r="P822" s="1"/>
      <c r="Q822" s="1"/>
      <c r="R822" s="1"/>
      <c r="S822" s="1"/>
    </row>
    <row r="823" spans="16:19" x14ac:dyDescent="0.2">
      <c r="P823" s="1"/>
      <c r="Q823" s="1"/>
      <c r="R823" s="1"/>
      <c r="S823" s="1"/>
    </row>
    <row r="824" spans="16:19" x14ac:dyDescent="0.2">
      <c r="P824" s="1"/>
      <c r="Q824" s="1"/>
      <c r="R824" s="1"/>
      <c r="S824" s="1"/>
    </row>
    <row r="825" spans="16:19" x14ac:dyDescent="0.2">
      <c r="P825" s="1"/>
      <c r="Q825" s="1"/>
      <c r="R825" s="1"/>
      <c r="S825" s="1"/>
    </row>
    <row r="826" spans="16:19" x14ac:dyDescent="0.2">
      <c r="P826" s="1"/>
      <c r="Q826" s="1"/>
      <c r="R826" s="1"/>
      <c r="S826" s="1"/>
    </row>
    <row r="827" spans="16:19" x14ac:dyDescent="0.2">
      <c r="P827" s="1"/>
      <c r="Q827" s="1"/>
      <c r="R827" s="1"/>
      <c r="S827" s="1"/>
    </row>
    <row r="828" spans="16:19" x14ac:dyDescent="0.2">
      <c r="P828" s="1"/>
      <c r="Q828" s="1"/>
      <c r="R828" s="1"/>
      <c r="S828" s="1"/>
    </row>
    <row r="829" spans="16:19" x14ac:dyDescent="0.2">
      <c r="P829" s="1"/>
      <c r="Q829" s="1"/>
      <c r="R829" s="1"/>
      <c r="S829" s="1"/>
    </row>
    <row r="830" spans="16:19" x14ac:dyDescent="0.2">
      <c r="P830" s="1"/>
      <c r="Q830" s="1"/>
      <c r="R830" s="1"/>
      <c r="S830" s="1"/>
    </row>
    <row r="831" spans="16:19" x14ac:dyDescent="0.2">
      <c r="P831" s="1"/>
      <c r="Q831" s="1"/>
      <c r="R831" s="1"/>
      <c r="S831" s="1"/>
    </row>
    <row r="832" spans="16:19" x14ac:dyDescent="0.2">
      <c r="P832" s="1"/>
      <c r="Q832" s="1"/>
      <c r="R832" s="1"/>
      <c r="S832" s="1"/>
    </row>
    <row r="833" spans="16:19" x14ac:dyDescent="0.2">
      <c r="P833" s="1"/>
      <c r="Q833" s="1"/>
      <c r="R833" s="1"/>
      <c r="S833" s="1"/>
    </row>
    <row r="834" spans="16:19" x14ac:dyDescent="0.2">
      <c r="P834" s="1"/>
      <c r="Q834" s="1"/>
      <c r="R834" s="1"/>
      <c r="S834" s="1"/>
    </row>
    <row r="835" spans="16:19" x14ac:dyDescent="0.2">
      <c r="P835" s="1"/>
      <c r="Q835" s="1"/>
      <c r="R835" s="1"/>
      <c r="S835" s="1"/>
    </row>
    <row r="836" spans="16:19" x14ac:dyDescent="0.2">
      <c r="P836" s="1"/>
      <c r="Q836" s="1"/>
      <c r="R836" s="1"/>
      <c r="S836" s="1"/>
    </row>
    <row r="837" spans="16:19" x14ac:dyDescent="0.2">
      <c r="P837" s="1"/>
      <c r="Q837" s="1"/>
      <c r="R837" s="1"/>
      <c r="S837" s="1"/>
    </row>
    <row r="838" spans="16:19" x14ac:dyDescent="0.2">
      <c r="P838" s="1"/>
      <c r="Q838" s="1"/>
      <c r="R838" s="1"/>
      <c r="S838" s="1"/>
    </row>
    <row r="839" spans="16:19" x14ac:dyDescent="0.2">
      <c r="P839" s="1"/>
      <c r="Q839" s="1"/>
      <c r="R839" s="1"/>
      <c r="S839" s="1"/>
    </row>
    <row r="840" spans="16:19" x14ac:dyDescent="0.2">
      <c r="P840" s="1"/>
      <c r="Q840" s="1"/>
      <c r="R840" s="1"/>
      <c r="S840" s="1"/>
    </row>
    <row r="841" spans="16:19" x14ac:dyDescent="0.2">
      <c r="P841" s="1"/>
      <c r="Q841" s="1"/>
      <c r="R841" s="1"/>
      <c r="S841" s="1"/>
    </row>
    <row r="842" spans="16:19" x14ac:dyDescent="0.2">
      <c r="P842" s="1"/>
      <c r="Q842" s="1"/>
      <c r="R842" s="1"/>
      <c r="S842" s="1"/>
    </row>
    <row r="843" spans="16:19" x14ac:dyDescent="0.2">
      <c r="P843" s="1"/>
      <c r="Q843" s="1"/>
      <c r="R843" s="1"/>
      <c r="S843" s="1"/>
    </row>
    <row r="844" spans="16:19" x14ac:dyDescent="0.2">
      <c r="P844" s="1"/>
      <c r="Q844" s="1"/>
      <c r="R844" s="1"/>
      <c r="S844" s="1"/>
    </row>
    <row r="845" spans="16:19" x14ac:dyDescent="0.2">
      <c r="P845" s="1"/>
      <c r="Q845" s="1"/>
      <c r="R845" s="1"/>
      <c r="S845" s="1"/>
    </row>
    <row r="846" spans="16:19" x14ac:dyDescent="0.2">
      <c r="P846" s="1"/>
      <c r="Q846" s="1"/>
      <c r="R846" s="1"/>
      <c r="S846" s="1"/>
    </row>
    <row r="847" spans="16:19" x14ac:dyDescent="0.2">
      <c r="P847" s="1"/>
      <c r="Q847" s="1"/>
      <c r="R847" s="1"/>
      <c r="S847" s="1"/>
    </row>
    <row r="848" spans="16:19" x14ac:dyDescent="0.2">
      <c r="P848" s="1"/>
      <c r="Q848" s="1"/>
      <c r="R848" s="1"/>
      <c r="S848" s="1"/>
    </row>
    <row r="849" spans="16:19" x14ac:dyDescent="0.2">
      <c r="P849" s="1"/>
      <c r="Q849" s="1"/>
      <c r="R849" s="1"/>
      <c r="S849" s="1"/>
    </row>
    <row r="850" spans="16:19" x14ac:dyDescent="0.2">
      <c r="P850" s="1"/>
      <c r="Q850" s="1"/>
      <c r="R850" s="1"/>
      <c r="S850" s="1"/>
    </row>
    <row r="851" spans="16:19" x14ac:dyDescent="0.2">
      <c r="P851" s="1"/>
      <c r="Q851" s="1"/>
      <c r="R851" s="1"/>
      <c r="S851" s="1"/>
    </row>
    <row r="852" spans="16:19" x14ac:dyDescent="0.2">
      <c r="P852" s="1"/>
      <c r="Q852" s="1"/>
      <c r="R852" s="1"/>
      <c r="S852" s="1"/>
    </row>
    <row r="853" spans="16:19" x14ac:dyDescent="0.2">
      <c r="P853" s="1"/>
      <c r="Q853" s="1"/>
      <c r="R853" s="1"/>
      <c r="S853" s="1"/>
    </row>
    <row r="854" spans="16:19" x14ac:dyDescent="0.2">
      <c r="P854" s="1"/>
      <c r="Q854" s="1"/>
      <c r="R854" s="1"/>
      <c r="S854" s="1"/>
    </row>
    <row r="855" spans="16:19" x14ac:dyDescent="0.2">
      <c r="P855" s="1"/>
      <c r="Q855" s="1"/>
      <c r="R855" s="1"/>
      <c r="S855" s="1"/>
    </row>
    <row r="856" spans="16:19" x14ac:dyDescent="0.2">
      <c r="P856" s="1"/>
      <c r="Q856" s="1"/>
      <c r="R856" s="1"/>
      <c r="S856" s="1"/>
    </row>
    <row r="857" spans="16:19" x14ac:dyDescent="0.2">
      <c r="P857" s="1"/>
      <c r="Q857" s="1"/>
      <c r="R857" s="1"/>
      <c r="S857" s="1"/>
    </row>
    <row r="858" spans="16:19" x14ac:dyDescent="0.2">
      <c r="P858" s="1"/>
      <c r="Q858" s="1"/>
      <c r="R858" s="1"/>
      <c r="S858" s="1"/>
    </row>
    <row r="859" spans="16:19" x14ac:dyDescent="0.2">
      <c r="P859" s="1"/>
      <c r="Q859" s="1"/>
      <c r="R859" s="1"/>
      <c r="S859" s="1"/>
    </row>
    <row r="860" spans="16:19" x14ac:dyDescent="0.2">
      <c r="P860" s="1"/>
      <c r="Q860" s="1"/>
      <c r="R860" s="1"/>
      <c r="S860" s="1"/>
    </row>
    <row r="861" spans="16:19" x14ac:dyDescent="0.2">
      <c r="P861" s="1"/>
      <c r="Q861" s="1"/>
      <c r="R861" s="1"/>
      <c r="S861" s="1"/>
    </row>
    <row r="862" spans="16:19" x14ac:dyDescent="0.2">
      <c r="P862" s="1"/>
      <c r="Q862" s="1"/>
      <c r="R862" s="1"/>
      <c r="S862" s="1"/>
    </row>
    <row r="863" spans="16:19" x14ac:dyDescent="0.2">
      <c r="P863" s="1"/>
      <c r="Q863" s="1"/>
      <c r="R863" s="1"/>
      <c r="S863" s="1"/>
    </row>
    <row r="864" spans="16:19" x14ac:dyDescent="0.2">
      <c r="P864" s="1"/>
      <c r="Q864" s="1"/>
      <c r="R864" s="1"/>
      <c r="S864" s="1"/>
    </row>
    <row r="865" spans="16:19" x14ac:dyDescent="0.2">
      <c r="P865" s="1"/>
      <c r="Q865" s="1"/>
      <c r="R865" s="1"/>
      <c r="S865" s="1"/>
    </row>
    <row r="866" spans="16:19" x14ac:dyDescent="0.2">
      <c r="P866" s="1"/>
      <c r="Q866" s="1"/>
      <c r="R866" s="1"/>
      <c r="S866" s="1"/>
    </row>
    <row r="867" spans="16:19" x14ac:dyDescent="0.2">
      <c r="P867" s="1"/>
      <c r="Q867" s="1"/>
      <c r="R867" s="1"/>
      <c r="S867" s="1"/>
    </row>
    <row r="868" spans="16:19" x14ac:dyDescent="0.2">
      <c r="P868" s="1"/>
      <c r="Q868" s="1"/>
      <c r="R868" s="1"/>
      <c r="S868" s="1"/>
    </row>
    <row r="869" spans="16:19" x14ac:dyDescent="0.2">
      <c r="P869" s="1"/>
      <c r="Q869" s="1"/>
      <c r="R869" s="1"/>
      <c r="S869" s="1"/>
    </row>
    <row r="870" spans="16:19" x14ac:dyDescent="0.2">
      <c r="P870" s="1"/>
      <c r="Q870" s="1"/>
      <c r="R870" s="1"/>
      <c r="S870" s="1"/>
    </row>
    <row r="871" spans="16:19" x14ac:dyDescent="0.2">
      <c r="P871" s="1"/>
      <c r="Q871" s="1"/>
      <c r="R871" s="1"/>
      <c r="S871" s="1"/>
    </row>
    <row r="872" spans="16:19" x14ac:dyDescent="0.2">
      <c r="P872" s="1"/>
      <c r="Q872" s="1"/>
      <c r="R872" s="1"/>
      <c r="S872" s="1"/>
    </row>
    <row r="873" spans="16:19" x14ac:dyDescent="0.2">
      <c r="P873" s="1"/>
      <c r="Q873" s="1"/>
      <c r="R873" s="1"/>
      <c r="S873" s="1"/>
    </row>
    <row r="874" spans="16:19" x14ac:dyDescent="0.2">
      <c r="P874" s="1"/>
      <c r="Q874" s="1"/>
      <c r="R874" s="1"/>
      <c r="S874" s="1"/>
    </row>
    <row r="875" spans="16:19" x14ac:dyDescent="0.2">
      <c r="P875" s="1"/>
      <c r="Q875" s="1"/>
      <c r="R875" s="1"/>
      <c r="S875" s="1"/>
    </row>
    <row r="876" spans="16:19" x14ac:dyDescent="0.2">
      <c r="P876" s="1"/>
      <c r="Q876" s="1"/>
      <c r="R876" s="1"/>
      <c r="S876" s="1"/>
    </row>
    <row r="877" spans="16:19" x14ac:dyDescent="0.2">
      <c r="P877" s="1"/>
      <c r="Q877" s="1"/>
      <c r="R877" s="1"/>
      <c r="S877" s="1"/>
    </row>
    <row r="878" spans="16:19" x14ac:dyDescent="0.2">
      <c r="P878" s="1"/>
      <c r="Q878" s="1"/>
      <c r="R878" s="1"/>
      <c r="S878" s="1"/>
    </row>
    <row r="879" spans="16:19" x14ac:dyDescent="0.2">
      <c r="P879" s="1"/>
      <c r="Q879" s="1"/>
      <c r="R879" s="1"/>
      <c r="S879" s="1"/>
    </row>
    <row r="880" spans="16:19" x14ac:dyDescent="0.2">
      <c r="P880" s="1"/>
      <c r="Q880" s="1"/>
      <c r="R880" s="1"/>
      <c r="S880" s="1"/>
    </row>
    <row r="881" spans="16:19" x14ac:dyDescent="0.2">
      <c r="P881" s="1"/>
      <c r="Q881" s="1"/>
      <c r="R881" s="1"/>
      <c r="S881" s="1"/>
    </row>
    <row r="882" spans="16:19" x14ac:dyDescent="0.2">
      <c r="P882" s="1"/>
      <c r="Q882" s="1"/>
      <c r="R882" s="1"/>
      <c r="S882" s="1"/>
    </row>
    <row r="883" spans="16:19" x14ac:dyDescent="0.2">
      <c r="P883" s="1"/>
      <c r="Q883" s="1"/>
      <c r="R883" s="1"/>
      <c r="S883" s="1"/>
    </row>
    <row r="884" spans="16:19" x14ac:dyDescent="0.2">
      <c r="P884" s="1"/>
      <c r="Q884" s="1"/>
      <c r="R884" s="1"/>
      <c r="S884" s="1"/>
    </row>
    <row r="885" spans="16:19" x14ac:dyDescent="0.2">
      <c r="P885" s="1"/>
      <c r="Q885" s="1"/>
      <c r="R885" s="1"/>
      <c r="S885" s="1"/>
    </row>
    <row r="886" spans="16:19" x14ac:dyDescent="0.2">
      <c r="P886" s="1"/>
      <c r="Q886" s="1"/>
      <c r="R886" s="1"/>
      <c r="S886" s="1"/>
    </row>
    <row r="887" spans="16:19" x14ac:dyDescent="0.2">
      <c r="P887" s="1"/>
      <c r="Q887" s="1"/>
      <c r="R887" s="1"/>
      <c r="S887" s="1"/>
    </row>
    <row r="888" spans="16:19" x14ac:dyDescent="0.2">
      <c r="P888" s="1"/>
      <c r="Q888" s="1"/>
      <c r="R888" s="1"/>
      <c r="S888" s="1"/>
    </row>
    <row r="889" spans="16:19" x14ac:dyDescent="0.2">
      <c r="P889" s="1"/>
      <c r="Q889" s="1"/>
      <c r="R889" s="1"/>
      <c r="S889" s="1"/>
    </row>
    <row r="890" spans="16:19" x14ac:dyDescent="0.2">
      <c r="P890" s="1"/>
      <c r="Q890" s="1"/>
      <c r="R890" s="1"/>
      <c r="S890" s="1"/>
    </row>
    <row r="891" spans="16:19" x14ac:dyDescent="0.2">
      <c r="P891" s="1"/>
      <c r="Q891" s="1"/>
      <c r="R891" s="1"/>
      <c r="S891" s="1"/>
    </row>
    <row r="892" spans="16:19" x14ac:dyDescent="0.2">
      <c r="P892" s="1"/>
      <c r="Q892" s="1"/>
      <c r="R892" s="1"/>
      <c r="S892" s="1"/>
    </row>
    <row r="893" spans="16:19" x14ac:dyDescent="0.2">
      <c r="P893" s="1"/>
      <c r="Q893" s="1"/>
      <c r="R893" s="1"/>
      <c r="S893" s="1"/>
    </row>
    <row r="894" spans="16:19" x14ac:dyDescent="0.2">
      <c r="P894" s="1"/>
      <c r="Q894" s="1"/>
      <c r="R894" s="1"/>
      <c r="S894" s="1"/>
    </row>
    <row r="895" spans="16:19" x14ac:dyDescent="0.2">
      <c r="P895" s="1"/>
      <c r="Q895" s="1"/>
      <c r="R895" s="1"/>
      <c r="S895" s="1"/>
    </row>
    <row r="896" spans="16:19" x14ac:dyDescent="0.2">
      <c r="P896" s="1"/>
      <c r="Q896" s="1"/>
      <c r="R896" s="1"/>
      <c r="S896" s="1"/>
    </row>
    <row r="897" spans="16:19" x14ac:dyDescent="0.2">
      <c r="P897" s="1"/>
      <c r="Q897" s="1"/>
      <c r="R897" s="1"/>
      <c r="S897" s="1"/>
    </row>
    <row r="898" spans="16:19" x14ac:dyDescent="0.2">
      <c r="P898" s="1"/>
      <c r="Q898" s="1"/>
      <c r="R898" s="1"/>
      <c r="S898" s="1"/>
    </row>
    <row r="899" spans="16:19" x14ac:dyDescent="0.2">
      <c r="P899" s="1"/>
      <c r="Q899" s="1"/>
      <c r="R899" s="1"/>
      <c r="S899" s="1"/>
    </row>
    <row r="900" spans="16:19" x14ac:dyDescent="0.2">
      <c r="P900" s="1"/>
      <c r="Q900" s="1"/>
      <c r="R900" s="1"/>
      <c r="S900" s="1"/>
    </row>
    <row r="901" spans="16:19" x14ac:dyDescent="0.2">
      <c r="P901" s="1"/>
      <c r="Q901" s="1"/>
      <c r="R901" s="1"/>
      <c r="S901" s="1"/>
    </row>
    <row r="902" spans="16:19" x14ac:dyDescent="0.2">
      <c r="P902" s="1"/>
      <c r="Q902" s="1"/>
      <c r="R902" s="1"/>
      <c r="S902" s="1"/>
    </row>
    <row r="903" spans="16:19" x14ac:dyDescent="0.2">
      <c r="P903" s="1"/>
      <c r="Q903" s="1"/>
      <c r="R903" s="1"/>
      <c r="S903" s="1"/>
    </row>
    <row r="904" spans="16:19" x14ac:dyDescent="0.2">
      <c r="P904" s="1"/>
      <c r="Q904" s="1"/>
      <c r="R904" s="1"/>
      <c r="S904" s="1"/>
    </row>
    <row r="905" spans="16:19" x14ac:dyDescent="0.2">
      <c r="P905" s="1"/>
      <c r="Q905" s="1"/>
      <c r="R905" s="1"/>
      <c r="S905" s="1"/>
    </row>
    <row r="906" spans="16:19" x14ac:dyDescent="0.2">
      <c r="P906" s="1"/>
      <c r="Q906" s="1"/>
      <c r="R906" s="1"/>
      <c r="S906" s="1"/>
    </row>
    <row r="907" spans="16:19" x14ac:dyDescent="0.2">
      <c r="P907" s="1"/>
      <c r="Q907" s="1"/>
      <c r="R907" s="1"/>
      <c r="S907" s="1"/>
    </row>
    <row r="908" spans="16:19" x14ac:dyDescent="0.2">
      <c r="P908" s="1"/>
      <c r="Q908" s="1"/>
      <c r="R908" s="1"/>
      <c r="S908" s="1"/>
    </row>
    <row r="909" spans="16:19" x14ac:dyDescent="0.2">
      <c r="P909" s="1"/>
      <c r="Q909" s="1"/>
      <c r="R909" s="1"/>
      <c r="S909" s="1"/>
    </row>
    <row r="910" spans="16:19" x14ac:dyDescent="0.2">
      <c r="P910" s="1"/>
      <c r="Q910" s="1"/>
      <c r="R910" s="1"/>
      <c r="S910" s="1"/>
    </row>
    <row r="911" spans="16:19" x14ac:dyDescent="0.2">
      <c r="P911" s="1"/>
      <c r="Q911" s="1"/>
      <c r="R911" s="1"/>
      <c r="S911" s="1"/>
    </row>
    <row r="912" spans="16:19" x14ac:dyDescent="0.2">
      <c r="P912" s="1"/>
      <c r="Q912" s="1"/>
      <c r="R912" s="1"/>
      <c r="S912" s="1"/>
    </row>
    <row r="913" spans="16:19" x14ac:dyDescent="0.2">
      <c r="P913" s="1"/>
      <c r="Q913" s="1"/>
      <c r="R913" s="1"/>
      <c r="S913" s="1"/>
    </row>
    <row r="914" spans="16:19" x14ac:dyDescent="0.2">
      <c r="P914" s="1"/>
      <c r="Q914" s="1"/>
      <c r="R914" s="1"/>
      <c r="S914" s="1"/>
    </row>
    <row r="915" spans="16:19" x14ac:dyDescent="0.2">
      <c r="P915" s="1"/>
      <c r="Q915" s="1"/>
      <c r="R915" s="1"/>
      <c r="S915" s="1"/>
    </row>
    <row r="916" spans="16:19" x14ac:dyDescent="0.2">
      <c r="P916" s="1"/>
      <c r="Q916" s="1"/>
      <c r="R916" s="1"/>
      <c r="S916" s="1"/>
    </row>
    <row r="917" spans="16:19" x14ac:dyDescent="0.2">
      <c r="P917" s="1"/>
      <c r="Q917" s="1"/>
      <c r="R917" s="1"/>
      <c r="S917" s="1"/>
    </row>
    <row r="918" spans="16:19" x14ac:dyDescent="0.2">
      <c r="P918" s="1"/>
      <c r="Q918" s="1"/>
      <c r="R918" s="1"/>
      <c r="S918" s="1"/>
    </row>
    <row r="919" spans="16:19" x14ac:dyDescent="0.2">
      <c r="P919" s="1"/>
      <c r="Q919" s="1"/>
      <c r="R919" s="1"/>
      <c r="S919" s="1"/>
    </row>
    <row r="920" spans="16:19" x14ac:dyDescent="0.2">
      <c r="P920" s="1"/>
      <c r="Q920" s="1"/>
      <c r="R920" s="1"/>
      <c r="S920" s="1"/>
    </row>
    <row r="921" spans="16:19" x14ac:dyDescent="0.2">
      <c r="P921" s="1"/>
      <c r="Q921" s="1"/>
      <c r="R921" s="1"/>
      <c r="S921" s="1"/>
    </row>
    <row r="922" spans="16:19" x14ac:dyDescent="0.2">
      <c r="P922" s="1"/>
      <c r="Q922" s="1"/>
      <c r="R922" s="1"/>
      <c r="S922" s="1"/>
    </row>
    <row r="923" spans="16:19" x14ac:dyDescent="0.2">
      <c r="P923" s="1"/>
      <c r="Q923" s="1"/>
      <c r="R923" s="1"/>
      <c r="S923" s="1"/>
    </row>
    <row r="924" spans="16:19" x14ac:dyDescent="0.2">
      <c r="P924" s="1"/>
      <c r="Q924" s="1"/>
      <c r="R924" s="1"/>
      <c r="S924" s="1"/>
    </row>
    <row r="925" spans="16:19" x14ac:dyDescent="0.2">
      <c r="P925" s="1"/>
      <c r="Q925" s="1"/>
      <c r="R925" s="1"/>
      <c r="S925" s="1"/>
    </row>
    <row r="926" spans="16:19" x14ac:dyDescent="0.2">
      <c r="P926" s="1"/>
      <c r="Q926" s="1"/>
      <c r="R926" s="1"/>
      <c r="S926" s="1"/>
    </row>
    <row r="927" spans="16:19" x14ac:dyDescent="0.2">
      <c r="P927" s="1"/>
      <c r="Q927" s="1"/>
      <c r="R927" s="1"/>
      <c r="S927" s="1"/>
    </row>
    <row r="928" spans="16:19" x14ac:dyDescent="0.2">
      <c r="P928" s="1"/>
      <c r="Q928" s="1"/>
      <c r="R928" s="1"/>
      <c r="S928" s="1"/>
    </row>
    <row r="929" spans="16:19" x14ac:dyDescent="0.2">
      <c r="P929" s="1"/>
      <c r="Q929" s="1"/>
      <c r="R929" s="1"/>
      <c r="S929" s="1"/>
    </row>
    <row r="930" spans="16:19" x14ac:dyDescent="0.2">
      <c r="P930" s="1"/>
      <c r="Q930" s="1"/>
      <c r="R930" s="1"/>
      <c r="S930" s="1"/>
    </row>
    <row r="931" spans="16:19" x14ac:dyDescent="0.2">
      <c r="P931" s="1"/>
      <c r="Q931" s="1"/>
      <c r="R931" s="1"/>
      <c r="S931" s="1"/>
    </row>
    <row r="932" spans="16:19" x14ac:dyDescent="0.2">
      <c r="P932" s="1"/>
      <c r="Q932" s="1"/>
      <c r="R932" s="1"/>
      <c r="S932" s="1"/>
    </row>
    <row r="933" spans="16:19" x14ac:dyDescent="0.2">
      <c r="P933" s="1"/>
      <c r="Q933" s="1"/>
      <c r="R933" s="1"/>
      <c r="S933" s="1"/>
    </row>
    <row r="934" spans="16:19" x14ac:dyDescent="0.2">
      <c r="P934" s="1"/>
      <c r="Q934" s="1"/>
      <c r="R934" s="1"/>
      <c r="S934" s="1"/>
    </row>
    <row r="935" spans="16:19" x14ac:dyDescent="0.2">
      <c r="P935" s="1"/>
      <c r="Q935" s="1"/>
      <c r="R935" s="1"/>
      <c r="S935" s="1"/>
    </row>
    <row r="936" spans="16:19" x14ac:dyDescent="0.2">
      <c r="P936" s="1"/>
      <c r="Q936" s="1"/>
      <c r="R936" s="1"/>
      <c r="S936" s="1"/>
    </row>
    <row r="937" spans="16:19" x14ac:dyDescent="0.2">
      <c r="P937" s="1"/>
      <c r="Q937" s="1"/>
      <c r="R937" s="1"/>
      <c r="S937" s="1"/>
    </row>
    <row r="938" spans="16:19" x14ac:dyDescent="0.2">
      <c r="P938" s="1"/>
      <c r="Q938" s="1"/>
      <c r="R938" s="1"/>
      <c r="S938" s="1"/>
    </row>
    <row r="939" spans="16:19" x14ac:dyDescent="0.2">
      <c r="P939" s="1"/>
      <c r="Q939" s="1"/>
      <c r="R939" s="1"/>
      <c r="S939" s="1"/>
    </row>
    <row r="940" spans="16:19" x14ac:dyDescent="0.2">
      <c r="P940" s="1"/>
      <c r="Q940" s="1"/>
      <c r="R940" s="1"/>
      <c r="S940" s="1"/>
    </row>
    <row r="941" spans="16:19" x14ac:dyDescent="0.2">
      <c r="P941" s="1"/>
      <c r="Q941" s="1"/>
      <c r="R941" s="1"/>
      <c r="S941" s="1"/>
    </row>
    <row r="942" spans="16:19" x14ac:dyDescent="0.2">
      <c r="P942" s="1"/>
      <c r="Q942" s="1"/>
      <c r="R942" s="1"/>
      <c r="S942" s="1"/>
    </row>
    <row r="943" spans="16:19" x14ac:dyDescent="0.2">
      <c r="P943" s="1"/>
      <c r="Q943" s="1"/>
      <c r="R943" s="1"/>
      <c r="S943" s="1"/>
    </row>
    <row r="944" spans="16:19" x14ac:dyDescent="0.2">
      <c r="P944" s="1"/>
      <c r="Q944" s="1"/>
      <c r="R944" s="1"/>
      <c r="S944" s="1"/>
    </row>
    <row r="945" spans="16:19" x14ac:dyDescent="0.2">
      <c r="P945" s="1"/>
      <c r="Q945" s="1"/>
      <c r="R945" s="1"/>
      <c r="S945" s="1"/>
    </row>
    <row r="946" spans="16:19" x14ac:dyDescent="0.2">
      <c r="P946" s="1"/>
      <c r="Q946" s="1"/>
      <c r="R946" s="1"/>
      <c r="S946" s="1"/>
    </row>
    <row r="947" spans="16:19" x14ac:dyDescent="0.2">
      <c r="P947" s="1"/>
      <c r="Q947" s="1"/>
      <c r="R947" s="1"/>
      <c r="S947" s="1"/>
    </row>
    <row r="948" spans="16:19" x14ac:dyDescent="0.2">
      <c r="P948" s="1"/>
      <c r="Q948" s="1"/>
      <c r="R948" s="1"/>
      <c r="S948" s="1"/>
    </row>
    <row r="949" spans="16:19" x14ac:dyDescent="0.2">
      <c r="P949" s="1"/>
      <c r="Q949" s="1"/>
      <c r="R949" s="1"/>
      <c r="S949" s="1"/>
    </row>
    <row r="950" spans="16:19" x14ac:dyDescent="0.2">
      <c r="P950" s="1"/>
      <c r="Q950" s="1"/>
      <c r="R950" s="1"/>
      <c r="S950" s="1"/>
    </row>
    <row r="951" spans="16:19" x14ac:dyDescent="0.2">
      <c r="P951" s="1"/>
      <c r="Q951" s="1"/>
      <c r="R951" s="1"/>
      <c r="S951" s="1"/>
    </row>
    <row r="952" spans="16:19" x14ac:dyDescent="0.2">
      <c r="P952" s="1"/>
      <c r="Q952" s="1"/>
      <c r="R952" s="1"/>
      <c r="S952" s="1"/>
    </row>
    <row r="953" spans="16:19" x14ac:dyDescent="0.2">
      <c r="P953" s="1"/>
      <c r="Q953" s="1"/>
      <c r="R953" s="1"/>
      <c r="S953" s="1"/>
    </row>
    <row r="954" spans="16:19" x14ac:dyDescent="0.2">
      <c r="P954" s="1"/>
      <c r="Q954" s="1"/>
      <c r="R954" s="1"/>
      <c r="S954" s="1"/>
    </row>
    <row r="955" spans="16:19" x14ac:dyDescent="0.2">
      <c r="P955" s="1"/>
      <c r="Q955" s="1"/>
      <c r="R955" s="1"/>
      <c r="S955" s="1"/>
    </row>
    <row r="956" spans="16:19" x14ac:dyDescent="0.2">
      <c r="P956" s="1"/>
      <c r="Q956" s="1"/>
      <c r="R956" s="1"/>
      <c r="S956" s="1"/>
    </row>
    <row r="957" spans="16:19" x14ac:dyDescent="0.2">
      <c r="P957" s="1"/>
      <c r="Q957" s="1"/>
      <c r="R957" s="1"/>
      <c r="S957" s="1"/>
    </row>
    <row r="958" spans="16:19" x14ac:dyDescent="0.2">
      <c r="P958" s="1"/>
      <c r="Q958" s="1"/>
      <c r="R958" s="1"/>
      <c r="S958" s="1"/>
    </row>
    <row r="959" spans="16:19" x14ac:dyDescent="0.2">
      <c r="P959" s="1"/>
      <c r="Q959" s="1"/>
      <c r="R959" s="1"/>
      <c r="S959" s="1"/>
    </row>
    <row r="960" spans="16:19" x14ac:dyDescent="0.2">
      <c r="P960" s="1"/>
      <c r="Q960" s="1"/>
      <c r="R960" s="1"/>
      <c r="S960" s="1"/>
    </row>
    <row r="961" spans="16:19" x14ac:dyDescent="0.2">
      <c r="P961" s="1"/>
      <c r="Q961" s="1"/>
      <c r="R961" s="1"/>
      <c r="S961" s="1"/>
    </row>
    <row r="962" spans="16:19" x14ac:dyDescent="0.2">
      <c r="P962" s="1"/>
      <c r="Q962" s="1"/>
      <c r="R962" s="1"/>
      <c r="S962" s="1"/>
    </row>
    <row r="963" spans="16:19" x14ac:dyDescent="0.2">
      <c r="P963" s="1"/>
      <c r="Q963" s="1"/>
      <c r="R963" s="1"/>
      <c r="S963" s="1"/>
    </row>
    <row r="964" spans="16:19" x14ac:dyDescent="0.2">
      <c r="P964" s="1"/>
      <c r="Q964" s="1"/>
      <c r="R964" s="1"/>
      <c r="S964" s="1"/>
    </row>
    <row r="965" spans="16:19" x14ac:dyDescent="0.2">
      <c r="P965" s="1"/>
      <c r="Q965" s="1"/>
      <c r="R965" s="1"/>
      <c r="S965" s="1"/>
    </row>
    <row r="966" spans="16:19" x14ac:dyDescent="0.2">
      <c r="P966" s="1"/>
      <c r="Q966" s="1"/>
      <c r="R966" s="1"/>
      <c r="S966" s="1"/>
    </row>
    <row r="967" spans="16:19" x14ac:dyDescent="0.2">
      <c r="P967" s="1"/>
      <c r="Q967" s="1"/>
      <c r="R967" s="1"/>
      <c r="S967" s="1"/>
    </row>
    <row r="968" spans="16:19" x14ac:dyDescent="0.2">
      <c r="P968" s="1"/>
      <c r="Q968" s="1"/>
      <c r="R968" s="1"/>
      <c r="S968" s="1"/>
    </row>
    <row r="969" spans="16:19" x14ac:dyDescent="0.2">
      <c r="P969" s="1"/>
      <c r="Q969" s="1"/>
      <c r="R969" s="1"/>
      <c r="S969" s="1"/>
    </row>
    <row r="970" spans="16:19" x14ac:dyDescent="0.2">
      <c r="P970" s="1"/>
      <c r="Q970" s="1"/>
      <c r="R970" s="1"/>
      <c r="S970" s="1"/>
    </row>
    <row r="971" spans="16:19" x14ac:dyDescent="0.2">
      <c r="P971" s="1"/>
      <c r="Q971" s="1"/>
      <c r="R971" s="1"/>
      <c r="S971" s="1"/>
    </row>
    <row r="972" spans="16:19" x14ac:dyDescent="0.2">
      <c r="P972" s="1"/>
      <c r="Q972" s="1"/>
      <c r="R972" s="1"/>
      <c r="S972" s="1"/>
    </row>
    <row r="973" spans="16:19" x14ac:dyDescent="0.2">
      <c r="P973" s="1"/>
      <c r="Q973" s="1"/>
      <c r="R973" s="1"/>
      <c r="S973" s="1"/>
    </row>
    <row r="974" spans="16:19" x14ac:dyDescent="0.2">
      <c r="P974" s="1"/>
      <c r="Q974" s="1"/>
      <c r="R974" s="1"/>
      <c r="S974" s="1"/>
    </row>
    <row r="975" spans="16:19" x14ac:dyDescent="0.2">
      <c r="P975" s="1"/>
      <c r="Q975" s="1"/>
      <c r="R975" s="1"/>
      <c r="S975" s="1"/>
    </row>
    <row r="976" spans="16:19" x14ac:dyDescent="0.2">
      <c r="P976" s="1"/>
      <c r="Q976" s="1"/>
      <c r="R976" s="1"/>
      <c r="S976" s="1"/>
    </row>
    <row r="977" spans="16:19" x14ac:dyDescent="0.2">
      <c r="P977" s="1"/>
      <c r="Q977" s="1"/>
      <c r="R977" s="1"/>
      <c r="S977" s="1"/>
    </row>
    <row r="978" spans="16:19" x14ac:dyDescent="0.2">
      <c r="P978" s="1"/>
      <c r="Q978" s="1"/>
      <c r="R978" s="1"/>
      <c r="S978" s="1"/>
    </row>
    <row r="979" spans="16:19" x14ac:dyDescent="0.2">
      <c r="P979" s="1"/>
      <c r="Q979" s="1"/>
      <c r="R979" s="1"/>
      <c r="S979" s="1"/>
    </row>
    <row r="980" spans="16:19" x14ac:dyDescent="0.2">
      <c r="P980" s="1"/>
      <c r="Q980" s="1"/>
      <c r="R980" s="1"/>
      <c r="S980" s="1"/>
    </row>
    <row r="981" spans="16:19" x14ac:dyDescent="0.2">
      <c r="P981" s="1"/>
      <c r="Q981" s="1"/>
      <c r="R981" s="1"/>
      <c r="S981" s="1"/>
    </row>
    <row r="982" spans="16:19" x14ac:dyDescent="0.2">
      <c r="P982" s="1"/>
      <c r="Q982" s="1"/>
      <c r="R982" s="1"/>
      <c r="S982" s="1"/>
    </row>
    <row r="983" spans="16:19" x14ac:dyDescent="0.2">
      <c r="P983" s="1"/>
      <c r="Q983" s="1"/>
      <c r="R983" s="1"/>
      <c r="S983" s="1"/>
    </row>
    <row r="984" spans="16:19" x14ac:dyDescent="0.2">
      <c r="P984" s="1"/>
      <c r="Q984" s="1"/>
      <c r="R984" s="1"/>
      <c r="S984" s="1"/>
    </row>
    <row r="985" spans="16:19" x14ac:dyDescent="0.2">
      <c r="P985" s="1"/>
      <c r="Q985" s="1"/>
      <c r="R985" s="1"/>
      <c r="S985" s="1"/>
    </row>
    <row r="986" spans="16:19" x14ac:dyDescent="0.2">
      <c r="P986" s="1"/>
      <c r="Q986" s="1"/>
      <c r="R986" s="1"/>
      <c r="S986" s="1"/>
    </row>
    <row r="987" spans="16:19" x14ac:dyDescent="0.2">
      <c r="P987" s="1"/>
      <c r="Q987" s="1"/>
      <c r="R987" s="1"/>
      <c r="S987" s="1"/>
    </row>
    <row r="988" spans="16:19" x14ac:dyDescent="0.2">
      <c r="P988" s="1"/>
      <c r="Q988" s="1"/>
      <c r="R988" s="1"/>
      <c r="S988" s="1"/>
    </row>
    <row r="989" spans="16:19" x14ac:dyDescent="0.2">
      <c r="P989" s="1"/>
      <c r="Q989" s="1"/>
      <c r="R989" s="1"/>
      <c r="S989" s="1"/>
    </row>
    <row r="990" spans="16:19" x14ac:dyDescent="0.2">
      <c r="P990" s="1"/>
      <c r="Q990" s="1"/>
      <c r="R990" s="1"/>
      <c r="S990" s="1"/>
    </row>
    <row r="991" spans="16:19" x14ac:dyDescent="0.2">
      <c r="P991" s="1"/>
      <c r="Q991" s="1"/>
      <c r="R991" s="1"/>
      <c r="S991" s="1"/>
    </row>
    <row r="992" spans="16:19" x14ac:dyDescent="0.2">
      <c r="P992" s="1"/>
      <c r="Q992" s="1"/>
      <c r="R992" s="1"/>
      <c r="S992" s="1"/>
    </row>
    <row r="993" spans="16:19" x14ac:dyDescent="0.2">
      <c r="P993" s="1"/>
      <c r="Q993" s="1"/>
      <c r="R993" s="1"/>
      <c r="S993" s="1"/>
    </row>
    <row r="994" spans="16:19" x14ac:dyDescent="0.2">
      <c r="P994" s="1"/>
      <c r="Q994" s="1"/>
      <c r="R994" s="1"/>
      <c r="S994" s="1"/>
    </row>
    <row r="995" spans="16:19" x14ac:dyDescent="0.2">
      <c r="P995" s="1"/>
      <c r="Q995" s="1"/>
      <c r="R995" s="1"/>
      <c r="S995" s="1"/>
    </row>
    <row r="996" spans="16:19" x14ac:dyDescent="0.2">
      <c r="P996" s="1"/>
      <c r="Q996" s="1"/>
      <c r="R996" s="1"/>
      <c r="S996" s="1"/>
    </row>
    <row r="997" spans="16:19" x14ac:dyDescent="0.2">
      <c r="P997" s="1"/>
      <c r="Q997" s="1"/>
      <c r="R997" s="1"/>
      <c r="S997" s="1"/>
    </row>
    <row r="998" spans="16:19" x14ac:dyDescent="0.2">
      <c r="P998" s="1"/>
      <c r="Q998" s="1"/>
      <c r="R998" s="1"/>
      <c r="S998" s="1"/>
    </row>
    <row r="999" spans="16:19" x14ac:dyDescent="0.2">
      <c r="P999" s="1"/>
      <c r="Q999" s="1"/>
      <c r="R999" s="1"/>
      <c r="S999" s="1"/>
    </row>
    <row r="1000" spans="16:19" x14ac:dyDescent="0.2">
      <c r="P1000" s="1"/>
      <c r="Q1000" s="1"/>
      <c r="R1000" s="1"/>
      <c r="S1000" s="1"/>
    </row>
    <row r="1001" spans="16:19" x14ac:dyDescent="0.2">
      <c r="P1001" s="1"/>
      <c r="Q1001" s="1"/>
      <c r="R1001" s="1"/>
      <c r="S1001" s="1"/>
    </row>
    <row r="1002" spans="16:19" x14ac:dyDescent="0.2">
      <c r="P1002" s="1"/>
      <c r="Q1002" s="1"/>
      <c r="R1002" s="1"/>
      <c r="S1002" s="1"/>
    </row>
    <row r="1003" spans="16:19" x14ac:dyDescent="0.2">
      <c r="P1003" s="1"/>
      <c r="Q1003" s="1"/>
      <c r="R1003" s="1"/>
      <c r="S1003" s="1"/>
    </row>
    <row r="1004" spans="16:19" x14ac:dyDescent="0.2">
      <c r="P1004" s="1"/>
      <c r="Q1004" s="1"/>
      <c r="R1004" s="1"/>
      <c r="S1004" s="1"/>
    </row>
    <row r="1005" spans="16:19" x14ac:dyDescent="0.2">
      <c r="P1005" s="1"/>
      <c r="Q1005" s="1"/>
      <c r="R1005" s="1"/>
      <c r="S1005" s="1"/>
    </row>
    <row r="1006" spans="16:19" x14ac:dyDescent="0.2">
      <c r="P1006" s="1"/>
      <c r="Q1006" s="1"/>
      <c r="R1006" s="1"/>
      <c r="S1006" s="1"/>
    </row>
    <row r="1007" spans="16:19" x14ac:dyDescent="0.2">
      <c r="P1007" s="1"/>
      <c r="Q1007" s="1"/>
      <c r="R1007" s="1"/>
      <c r="S1007" s="1"/>
    </row>
    <row r="1008" spans="16:19" x14ac:dyDescent="0.2">
      <c r="P1008" s="1"/>
      <c r="Q1008" s="1"/>
      <c r="R1008" s="1"/>
      <c r="S1008" s="1"/>
    </row>
    <row r="1009" spans="16:19" x14ac:dyDescent="0.2">
      <c r="P1009" s="1"/>
      <c r="Q1009" s="1"/>
      <c r="R1009" s="1"/>
      <c r="S1009" s="1"/>
    </row>
    <row r="1010" spans="16:19" x14ac:dyDescent="0.2">
      <c r="P1010" s="1"/>
      <c r="Q1010" s="1"/>
      <c r="R1010" s="1"/>
      <c r="S1010" s="1"/>
    </row>
    <row r="1011" spans="16:19" x14ac:dyDescent="0.2">
      <c r="P1011" s="1"/>
      <c r="Q1011" s="1"/>
      <c r="R1011" s="1"/>
      <c r="S1011" s="1"/>
    </row>
    <row r="1012" spans="16:19" x14ac:dyDescent="0.2">
      <c r="P1012" s="1"/>
      <c r="Q1012" s="1"/>
      <c r="R1012" s="1"/>
      <c r="S1012" s="1"/>
    </row>
    <row r="1013" spans="16:19" x14ac:dyDescent="0.2">
      <c r="P1013" s="1"/>
      <c r="Q1013" s="1"/>
      <c r="R1013" s="1"/>
      <c r="S1013" s="1"/>
    </row>
    <row r="1014" spans="16:19" x14ac:dyDescent="0.2">
      <c r="P1014" s="1"/>
      <c r="Q1014" s="1"/>
      <c r="R1014" s="1"/>
      <c r="S1014" s="1"/>
    </row>
    <row r="1015" spans="16:19" x14ac:dyDescent="0.2">
      <c r="P1015" s="1"/>
      <c r="Q1015" s="1"/>
      <c r="R1015" s="1"/>
      <c r="S1015" s="1"/>
    </row>
    <row r="1016" spans="16:19" x14ac:dyDescent="0.2">
      <c r="P1016" s="1"/>
      <c r="Q1016" s="1"/>
      <c r="R1016" s="1"/>
      <c r="S1016" s="1"/>
    </row>
    <row r="1017" spans="16:19" x14ac:dyDescent="0.2">
      <c r="P1017" s="1"/>
      <c r="Q1017" s="1"/>
      <c r="R1017" s="1"/>
      <c r="S1017" s="1"/>
    </row>
    <row r="1018" spans="16:19" x14ac:dyDescent="0.2">
      <c r="P1018" s="1"/>
      <c r="Q1018" s="1"/>
      <c r="R1018" s="1"/>
      <c r="S1018" s="1"/>
    </row>
    <row r="1019" spans="16:19" x14ac:dyDescent="0.2">
      <c r="P1019" s="1"/>
      <c r="Q1019" s="1"/>
      <c r="R1019" s="1"/>
      <c r="S1019" s="1"/>
    </row>
    <row r="1020" spans="16:19" x14ac:dyDescent="0.2">
      <c r="P1020" s="1"/>
      <c r="Q1020" s="1"/>
      <c r="R1020" s="1"/>
      <c r="S1020" s="1"/>
    </row>
    <row r="1021" spans="16:19" x14ac:dyDescent="0.2">
      <c r="P1021" s="1"/>
      <c r="Q1021" s="1"/>
      <c r="R1021" s="1"/>
      <c r="S1021" s="1"/>
    </row>
    <row r="1022" spans="16:19" x14ac:dyDescent="0.2">
      <c r="P1022" s="1"/>
      <c r="Q1022" s="1"/>
      <c r="R1022" s="1"/>
      <c r="S1022" s="1"/>
    </row>
    <row r="1023" spans="16:19" x14ac:dyDescent="0.2">
      <c r="P1023" s="1"/>
      <c r="Q1023" s="1"/>
      <c r="R1023" s="1"/>
      <c r="S1023" s="1"/>
    </row>
    <row r="1024" spans="16:19" x14ac:dyDescent="0.2">
      <c r="P1024" s="1"/>
      <c r="Q1024" s="1"/>
      <c r="R1024" s="1"/>
      <c r="S1024" s="1"/>
    </row>
    <row r="1025" spans="16:19" x14ac:dyDescent="0.2">
      <c r="P1025" s="1"/>
      <c r="Q1025" s="1"/>
      <c r="R1025" s="1"/>
      <c r="S1025" s="1"/>
    </row>
    <row r="1026" spans="16:19" x14ac:dyDescent="0.2">
      <c r="P1026" s="1"/>
      <c r="Q1026" s="1"/>
      <c r="R1026" s="1"/>
      <c r="S1026" s="1"/>
    </row>
    <row r="1027" spans="16:19" x14ac:dyDescent="0.2">
      <c r="P1027" s="1"/>
      <c r="Q1027" s="1"/>
      <c r="R1027" s="1"/>
      <c r="S1027" s="1"/>
    </row>
    <row r="1028" spans="16:19" x14ac:dyDescent="0.2">
      <c r="P1028" s="1"/>
      <c r="Q1028" s="1"/>
      <c r="R1028" s="1"/>
      <c r="S1028" s="1"/>
    </row>
    <row r="1029" spans="16:19" x14ac:dyDescent="0.2">
      <c r="P1029" s="1"/>
      <c r="Q1029" s="1"/>
      <c r="R1029" s="1"/>
      <c r="S1029" s="1"/>
    </row>
    <row r="1030" spans="16:19" x14ac:dyDescent="0.2">
      <c r="P1030" s="1"/>
      <c r="Q1030" s="1"/>
      <c r="R1030" s="1"/>
      <c r="S1030" s="1"/>
    </row>
    <row r="1031" spans="16:19" x14ac:dyDescent="0.2">
      <c r="P1031" s="1"/>
      <c r="Q1031" s="1"/>
      <c r="R1031" s="1"/>
      <c r="S1031" s="1"/>
    </row>
    <row r="1032" spans="16:19" x14ac:dyDescent="0.2">
      <c r="P1032" s="1"/>
      <c r="Q1032" s="1"/>
      <c r="R1032" s="1"/>
      <c r="S1032" s="1"/>
    </row>
    <row r="1033" spans="16:19" x14ac:dyDescent="0.2">
      <c r="P1033" s="1"/>
      <c r="Q1033" s="1"/>
      <c r="R1033" s="1"/>
      <c r="S1033" s="1"/>
    </row>
    <row r="1034" spans="16:19" x14ac:dyDescent="0.2">
      <c r="P1034" s="1"/>
      <c r="Q1034" s="1"/>
      <c r="R1034" s="1"/>
      <c r="S1034" s="1"/>
    </row>
    <row r="1035" spans="16:19" x14ac:dyDescent="0.2">
      <c r="P1035" s="1"/>
      <c r="Q1035" s="1"/>
      <c r="R1035" s="1"/>
      <c r="S1035" s="1"/>
    </row>
    <row r="1036" spans="16:19" x14ac:dyDescent="0.2">
      <c r="P1036" s="1"/>
      <c r="Q1036" s="1"/>
      <c r="R1036" s="1"/>
      <c r="S1036" s="1"/>
    </row>
    <row r="1037" spans="16:19" x14ac:dyDescent="0.2">
      <c r="P1037" s="1"/>
      <c r="Q1037" s="1"/>
      <c r="R1037" s="1"/>
      <c r="S1037" s="1"/>
    </row>
    <row r="1038" spans="16:19" x14ac:dyDescent="0.2">
      <c r="P1038" s="1"/>
      <c r="Q1038" s="1"/>
      <c r="R1038" s="1"/>
      <c r="S1038" s="1"/>
    </row>
    <row r="1039" spans="16:19" x14ac:dyDescent="0.2">
      <c r="P1039" s="1"/>
      <c r="Q1039" s="1"/>
      <c r="R1039" s="1"/>
      <c r="S1039" s="1"/>
    </row>
    <row r="1040" spans="16:19" x14ac:dyDescent="0.2">
      <c r="P1040" s="1"/>
      <c r="Q1040" s="1"/>
      <c r="R1040" s="1"/>
      <c r="S1040" s="1"/>
    </row>
    <row r="1041" spans="16:19" x14ac:dyDescent="0.2">
      <c r="P1041" s="1"/>
      <c r="Q1041" s="1"/>
      <c r="R1041" s="1"/>
      <c r="S1041" s="1"/>
    </row>
    <row r="1042" spans="16:19" x14ac:dyDescent="0.2">
      <c r="P1042" s="1"/>
      <c r="Q1042" s="1"/>
      <c r="R1042" s="1"/>
      <c r="S1042" s="1"/>
    </row>
    <row r="1043" spans="16:19" x14ac:dyDescent="0.2">
      <c r="P1043" s="1"/>
      <c r="Q1043" s="1"/>
      <c r="R1043" s="1"/>
      <c r="S1043" s="1"/>
    </row>
    <row r="1044" spans="16:19" x14ac:dyDescent="0.2">
      <c r="P1044" s="1"/>
      <c r="Q1044" s="1"/>
      <c r="R1044" s="1"/>
      <c r="S1044" s="1"/>
    </row>
    <row r="1045" spans="16:19" x14ac:dyDescent="0.2">
      <c r="P1045" s="1"/>
      <c r="Q1045" s="1"/>
      <c r="R1045" s="1"/>
      <c r="S1045" s="1"/>
    </row>
    <row r="1046" spans="16:19" x14ac:dyDescent="0.2">
      <c r="P1046" s="1"/>
      <c r="Q1046" s="1"/>
      <c r="R1046" s="1"/>
      <c r="S1046" s="1"/>
    </row>
    <row r="1047" spans="16:19" x14ac:dyDescent="0.2">
      <c r="P1047" s="1"/>
      <c r="Q1047" s="1"/>
      <c r="R1047" s="1"/>
      <c r="S1047" s="1"/>
    </row>
    <row r="1048" spans="16:19" x14ac:dyDescent="0.2">
      <c r="P1048" s="1"/>
      <c r="Q1048" s="1"/>
      <c r="R1048" s="1"/>
      <c r="S1048" s="1"/>
    </row>
    <row r="1049" spans="16:19" x14ac:dyDescent="0.2">
      <c r="P1049" s="1"/>
      <c r="Q1049" s="1"/>
      <c r="R1049" s="1"/>
      <c r="S1049" s="1"/>
    </row>
    <row r="1050" spans="16:19" x14ac:dyDescent="0.2">
      <c r="P1050" s="1"/>
      <c r="Q1050" s="1"/>
      <c r="R1050" s="1"/>
      <c r="S1050" s="1"/>
    </row>
    <row r="1051" spans="16:19" x14ac:dyDescent="0.2">
      <c r="P1051" s="1"/>
      <c r="Q1051" s="1"/>
      <c r="R1051" s="1"/>
      <c r="S1051" s="1"/>
    </row>
    <row r="1052" spans="16:19" x14ac:dyDescent="0.2">
      <c r="P1052" s="1"/>
      <c r="Q1052" s="1"/>
      <c r="R1052" s="1"/>
      <c r="S1052" s="1"/>
    </row>
    <row r="1053" spans="16:19" x14ac:dyDescent="0.2">
      <c r="P1053" s="1"/>
      <c r="Q1053" s="1"/>
      <c r="R1053" s="1"/>
      <c r="S1053" s="1"/>
    </row>
    <row r="1054" spans="16:19" x14ac:dyDescent="0.2">
      <c r="P1054" s="1"/>
      <c r="Q1054" s="1"/>
      <c r="R1054" s="1"/>
      <c r="S1054" s="1"/>
    </row>
    <row r="1055" spans="16:19" x14ac:dyDescent="0.2">
      <c r="P1055" s="1"/>
      <c r="Q1055" s="1"/>
      <c r="R1055" s="1"/>
      <c r="S1055" s="1"/>
    </row>
    <row r="1056" spans="16:19" x14ac:dyDescent="0.2">
      <c r="P1056" s="1"/>
      <c r="Q1056" s="1"/>
      <c r="R1056" s="1"/>
      <c r="S1056" s="1"/>
    </row>
    <row r="1057" spans="16:19" x14ac:dyDescent="0.2">
      <c r="P1057" s="1"/>
      <c r="Q1057" s="1"/>
      <c r="R1057" s="1"/>
      <c r="S1057" s="1"/>
    </row>
    <row r="1058" spans="16:19" x14ac:dyDescent="0.2">
      <c r="P1058" s="1"/>
      <c r="Q1058" s="1"/>
      <c r="R1058" s="1"/>
      <c r="S1058" s="1"/>
    </row>
    <row r="1059" spans="16:19" x14ac:dyDescent="0.2">
      <c r="P1059" s="1"/>
      <c r="Q1059" s="1"/>
      <c r="R1059" s="1"/>
      <c r="S1059" s="1"/>
    </row>
    <row r="1060" spans="16:19" x14ac:dyDescent="0.2">
      <c r="P1060" s="1"/>
      <c r="Q1060" s="1"/>
      <c r="R1060" s="1"/>
      <c r="S1060" s="1"/>
    </row>
    <row r="1061" spans="16:19" x14ac:dyDescent="0.2">
      <c r="P1061" s="1"/>
      <c r="Q1061" s="1"/>
      <c r="R1061" s="1"/>
      <c r="S1061" s="1"/>
    </row>
    <row r="1062" spans="16:19" x14ac:dyDescent="0.2">
      <c r="P1062" s="1"/>
      <c r="Q1062" s="1"/>
      <c r="R1062" s="1"/>
      <c r="S1062" s="1"/>
    </row>
    <row r="1063" spans="16:19" x14ac:dyDescent="0.2">
      <c r="P1063" s="1"/>
      <c r="Q1063" s="1"/>
      <c r="R1063" s="1"/>
      <c r="S1063" s="1"/>
    </row>
    <row r="1064" spans="16:19" x14ac:dyDescent="0.2">
      <c r="P1064" s="1"/>
      <c r="Q1064" s="1"/>
      <c r="R1064" s="1"/>
      <c r="S1064" s="1"/>
    </row>
    <row r="1065" spans="16:19" x14ac:dyDescent="0.2">
      <c r="P1065" s="1"/>
      <c r="Q1065" s="1"/>
      <c r="R1065" s="1"/>
      <c r="S1065" s="1"/>
    </row>
    <row r="1066" spans="16:19" x14ac:dyDescent="0.2">
      <c r="P1066" s="1"/>
      <c r="Q1066" s="1"/>
      <c r="R1066" s="1"/>
      <c r="S1066" s="1"/>
    </row>
    <row r="1067" spans="16:19" x14ac:dyDescent="0.2">
      <c r="P1067" s="1"/>
      <c r="Q1067" s="1"/>
      <c r="R1067" s="1"/>
      <c r="S1067" s="1"/>
    </row>
    <row r="1068" spans="16:19" x14ac:dyDescent="0.2">
      <c r="P1068" s="1"/>
      <c r="Q1068" s="1"/>
      <c r="R1068" s="1"/>
      <c r="S1068" s="1"/>
    </row>
    <row r="1069" spans="16:19" x14ac:dyDescent="0.2">
      <c r="P1069" s="1"/>
      <c r="Q1069" s="1"/>
      <c r="R1069" s="1"/>
      <c r="S1069" s="1"/>
    </row>
    <row r="1070" spans="16:19" x14ac:dyDescent="0.2">
      <c r="P1070" s="1"/>
      <c r="Q1070" s="1"/>
      <c r="R1070" s="1"/>
      <c r="S1070" s="1"/>
    </row>
    <row r="1071" spans="16:19" x14ac:dyDescent="0.2">
      <c r="P1071" s="1"/>
      <c r="Q1071" s="1"/>
      <c r="R1071" s="1"/>
      <c r="S1071" s="1"/>
    </row>
    <row r="1072" spans="16:19" x14ac:dyDescent="0.2">
      <c r="P1072" s="1"/>
      <c r="Q1072" s="1"/>
      <c r="R1072" s="1"/>
      <c r="S1072" s="1"/>
    </row>
    <row r="1073" spans="16:19" x14ac:dyDescent="0.2">
      <c r="P1073" s="1"/>
      <c r="Q1073" s="1"/>
      <c r="R1073" s="1"/>
      <c r="S1073" s="1"/>
    </row>
    <row r="1074" spans="16:19" x14ac:dyDescent="0.2">
      <c r="P1074" s="1"/>
      <c r="Q1074" s="1"/>
      <c r="R1074" s="1"/>
      <c r="S1074" s="1"/>
    </row>
    <row r="1075" spans="16:19" x14ac:dyDescent="0.2">
      <c r="P1075" s="1"/>
      <c r="Q1075" s="1"/>
      <c r="R1075" s="1"/>
      <c r="S1075" s="1"/>
    </row>
    <row r="1076" spans="16:19" x14ac:dyDescent="0.2">
      <c r="P1076" s="1"/>
      <c r="Q1076" s="1"/>
      <c r="R1076" s="1"/>
      <c r="S1076" s="1"/>
    </row>
    <row r="1077" spans="16:19" x14ac:dyDescent="0.2">
      <c r="P1077" s="1"/>
      <c r="Q1077" s="1"/>
      <c r="R1077" s="1"/>
      <c r="S1077" s="1"/>
    </row>
    <row r="1078" spans="16:19" x14ac:dyDescent="0.2">
      <c r="P1078" s="1"/>
      <c r="Q1078" s="1"/>
      <c r="R1078" s="1"/>
      <c r="S1078" s="1"/>
    </row>
    <row r="1079" spans="16:19" x14ac:dyDescent="0.2">
      <c r="P1079" s="1"/>
      <c r="Q1079" s="1"/>
      <c r="R1079" s="1"/>
      <c r="S1079" s="1"/>
    </row>
    <row r="1080" spans="16:19" x14ac:dyDescent="0.2">
      <c r="P1080" s="1"/>
      <c r="Q1080" s="1"/>
      <c r="R1080" s="1"/>
      <c r="S1080" s="1"/>
    </row>
    <row r="1081" spans="16:19" x14ac:dyDescent="0.2">
      <c r="P1081" s="1"/>
      <c r="Q1081" s="1"/>
      <c r="R1081" s="1"/>
      <c r="S1081" s="1"/>
    </row>
    <row r="1082" spans="16:19" x14ac:dyDescent="0.2">
      <c r="P1082" s="1"/>
      <c r="Q1082" s="1"/>
      <c r="R1082" s="1"/>
      <c r="S1082" s="1"/>
    </row>
    <row r="1083" spans="16:19" x14ac:dyDescent="0.2">
      <c r="P1083" s="1"/>
      <c r="Q1083" s="1"/>
      <c r="R1083" s="1"/>
      <c r="S1083" s="1"/>
    </row>
    <row r="1084" spans="16:19" x14ac:dyDescent="0.2">
      <c r="P1084" s="1"/>
      <c r="Q1084" s="1"/>
      <c r="R1084" s="1"/>
      <c r="S1084" s="1"/>
    </row>
    <row r="1085" spans="16:19" x14ac:dyDescent="0.2">
      <c r="P1085" s="1"/>
      <c r="Q1085" s="1"/>
      <c r="R1085" s="1"/>
      <c r="S1085" s="1"/>
    </row>
    <row r="1086" spans="16:19" x14ac:dyDescent="0.2">
      <c r="P1086" s="1"/>
      <c r="Q1086" s="1"/>
      <c r="R1086" s="1"/>
      <c r="S1086" s="1"/>
    </row>
    <row r="1087" spans="16:19" x14ac:dyDescent="0.2">
      <c r="P1087" s="1"/>
      <c r="Q1087" s="1"/>
      <c r="R1087" s="1"/>
      <c r="S1087" s="1"/>
    </row>
    <row r="1088" spans="16:19" x14ac:dyDescent="0.2">
      <c r="P1088" s="1"/>
      <c r="Q1088" s="1"/>
      <c r="R1088" s="1"/>
      <c r="S1088" s="1"/>
    </row>
    <row r="1089" spans="16:19" x14ac:dyDescent="0.2">
      <c r="P1089" s="1"/>
      <c r="Q1089" s="1"/>
      <c r="R1089" s="1"/>
      <c r="S1089" s="1"/>
    </row>
    <row r="1090" spans="16:19" x14ac:dyDescent="0.2">
      <c r="P1090" s="1"/>
      <c r="Q1090" s="1"/>
      <c r="R1090" s="1"/>
      <c r="S1090" s="1"/>
    </row>
    <row r="1091" spans="16:19" x14ac:dyDescent="0.2">
      <c r="P1091" s="1"/>
      <c r="Q1091" s="1"/>
      <c r="R1091" s="1"/>
      <c r="S1091" s="1"/>
    </row>
    <row r="1092" spans="16:19" x14ac:dyDescent="0.2">
      <c r="P1092" s="1"/>
      <c r="Q1092" s="1"/>
      <c r="R1092" s="1"/>
      <c r="S1092" s="1"/>
    </row>
    <row r="1093" spans="16:19" x14ac:dyDescent="0.2">
      <c r="P1093" s="1"/>
      <c r="Q1093" s="1"/>
      <c r="R1093" s="1"/>
      <c r="S1093" s="1"/>
    </row>
    <row r="1094" spans="16:19" x14ac:dyDescent="0.2">
      <c r="P1094" s="1"/>
      <c r="Q1094" s="1"/>
      <c r="R1094" s="1"/>
      <c r="S1094" s="1"/>
    </row>
    <row r="1095" spans="16:19" x14ac:dyDescent="0.2">
      <c r="P1095" s="1"/>
      <c r="Q1095" s="1"/>
      <c r="R1095" s="1"/>
      <c r="S1095" s="1"/>
    </row>
    <row r="1096" spans="16:19" x14ac:dyDescent="0.2">
      <c r="P1096" s="1"/>
      <c r="Q1096" s="1"/>
      <c r="R1096" s="1"/>
      <c r="S1096" s="1"/>
    </row>
    <row r="1097" spans="16:19" x14ac:dyDescent="0.2">
      <c r="P1097" s="1"/>
      <c r="Q1097" s="1"/>
      <c r="R1097" s="1"/>
      <c r="S1097" s="1"/>
    </row>
    <row r="1098" spans="16:19" x14ac:dyDescent="0.2">
      <c r="P1098" s="1"/>
      <c r="Q1098" s="1"/>
      <c r="R1098" s="1"/>
      <c r="S1098" s="1"/>
    </row>
    <row r="1099" spans="16:19" x14ac:dyDescent="0.2">
      <c r="P1099" s="1"/>
      <c r="Q1099" s="1"/>
      <c r="R1099" s="1"/>
      <c r="S1099" s="1"/>
    </row>
    <row r="1100" spans="16:19" x14ac:dyDescent="0.2">
      <c r="P1100" s="1"/>
      <c r="Q1100" s="1"/>
      <c r="R1100" s="1"/>
      <c r="S1100" s="1"/>
    </row>
    <row r="1101" spans="16:19" x14ac:dyDescent="0.2">
      <c r="P1101" s="1"/>
      <c r="Q1101" s="1"/>
      <c r="R1101" s="1"/>
      <c r="S1101" s="1"/>
    </row>
    <row r="1102" spans="16:19" x14ac:dyDescent="0.2">
      <c r="P1102" s="1"/>
      <c r="Q1102" s="1"/>
      <c r="R1102" s="1"/>
      <c r="S1102" s="1"/>
    </row>
    <row r="1103" spans="16:19" x14ac:dyDescent="0.2">
      <c r="P1103" s="1"/>
      <c r="Q1103" s="1"/>
      <c r="R1103" s="1"/>
      <c r="S1103" s="1"/>
    </row>
    <row r="1104" spans="16:19" x14ac:dyDescent="0.2">
      <c r="P1104" s="1"/>
      <c r="Q1104" s="1"/>
      <c r="R1104" s="1"/>
      <c r="S1104" s="1"/>
    </row>
    <row r="1105" spans="16:19" x14ac:dyDescent="0.2">
      <c r="P1105" s="1"/>
      <c r="Q1105" s="1"/>
      <c r="R1105" s="1"/>
      <c r="S1105" s="1"/>
    </row>
    <row r="1106" spans="16:19" x14ac:dyDescent="0.2">
      <c r="P1106" s="1"/>
      <c r="Q1106" s="1"/>
      <c r="R1106" s="1"/>
      <c r="S1106" s="1"/>
    </row>
    <row r="1107" spans="16:19" x14ac:dyDescent="0.2">
      <c r="P1107" s="1"/>
      <c r="Q1107" s="1"/>
      <c r="R1107" s="1"/>
      <c r="S1107" s="1"/>
    </row>
    <row r="1108" spans="16:19" x14ac:dyDescent="0.2">
      <c r="P1108" s="1"/>
      <c r="Q1108" s="1"/>
      <c r="R1108" s="1"/>
      <c r="S1108" s="1"/>
    </row>
    <row r="1109" spans="16:19" x14ac:dyDescent="0.2">
      <c r="P1109" s="1"/>
      <c r="Q1109" s="1"/>
      <c r="R1109" s="1"/>
      <c r="S1109" s="1"/>
    </row>
    <row r="1110" spans="16:19" x14ac:dyDescent="0.2">
      <c r="P1110" s="1"/>
      <c r="Q1110" s="1"/>
      <c r="R1110" s="1"/>
      <c r="S1110" s="1"/>
    </row>
    <row r="1111" spans="16:19" x14ac:dyDescent="0.2">
      <c r="P1111" s="1"/>
      <c r="Q1111" s="1"/>
      <c r="R1111" s="1"/>
      <c r="S1111" s="1"/>
    </row>
    <row r="1112" spans="16:19" x14ac:dyDescent="0.2">
      <c r="P1112" s="1"/>
      <c r="Q1112" s="1"/>
      <c r="R1112" s="1"/>
      <c r="S1112" s="1"/>
    </row>
    <row r="1113" spans="16:19" x14ac:dyDescent="0.2">
      <c r="P1113" s="1"/>
      <c r="Q1113" s="1"/>
      <c r="R1113" s="1"/>
      <c r="S1113" s="1"/>
    </row>
    <row r="1114" spans="16:19" x14ac:dyDescent="0.2">
      <c r="P1114" s="1"/>
      <c r="Q1114" s="1"/>
      <c r="R1114" s="1"/>
      <c r="S1114" s="1"/>
    </row>
    <row r="1115" spans="16:19" x14ac:dyDescent="0.2">
      <c r="P1115" s="1"/>
      <c r="Q1115" s="1"/>
      <c r="R1115" s="1"/>
      <c r="S1115" s="1"/>
    </row>
    <row r="1116" spans="16:19" x14ac:dyDescent="0.2">
      <c r="P1116" s="1"/>
      <c r="Q1116" s="1"/>
      <c r="R1116" s="1"/>
      <c r="S1116" s="1"/>
    </row>
    <row r="1117" spans="16:19" x14ac:dyDescent="0.2">
      <c r="P1117" s="1"/>
      <c r="Q1117" s="1"/>
      <c r="R1117" s="1"/>
      <c r="S1117" s="1"/>
    </row>
    <row r="1118" spans="16:19" x14ac:dyDescent="0.2">
      <c r="P1118" s="1"/>
      <c r="Q1118" s="1"/>
      <c r="R1118" s="1"/>
      <c r="S1118" s="1"/>
    </row>
    <row r="1119" spans="16:19" x14ac:dyDescent="0.2">
      <c r="P1119" s="1"/>
      <c r="Q1119" s="1"/>
      <c r="R1119" s="1"/>
      <c r="S1119" s="1"/>
    </row>
    <row r="1120" spans="16:19" x14ac:dyDescent="0.2">
      <c r="P1120" s="1"/>
      <c r="Q1120" s="1"/>
      <c r="R1120" s="1"/>
      <c r="S1120" s="1"/>
    </row>
    <row r="1121" spans="16:19" x14ac:dyDescent="0.2">
      <c r="P1121" s="1"/>
      <c r="Q1121" s="1"/>
      <c r="R1121" s="1"/>
      <c r="S1121" s="1"/>
    </row>
    <row r="1122" spans="16:19" x14ac:dyDescent="0.2">
      <c r="P1122" s="1"/>
      <c r="Q1122" s="1"/>
      <c r="R1122" s="1"/>
      <c r="S1122" s="1"/>
    </row>
    <row r="1123" spans="16:19" x14ac:dyDescent="0.2">
      <c r="P1123" s="1"/>
      <c r="Q1123" s="1"/>
      <c r="R1123" s="1"/>
      <c r="S1123" s="1"/>
    </row>
    <row r="1124" spans="16:19" x14ac:dyDescent="0.2">
      <c r="P1124" s="1"/>
      <c r="Q1124" s="1"/>
      <c r="R1124" s="1"/>
      <c r="S1124" s="1"/>
    </row>
    <row r="1125" spans="16:19" x14ac:dyDescent="0.2">
      <c r="P1125" s="1"/>
      <c r="Q1125" s="1"/>
      <c r="R1125" s="1"/>
      <c r="S1125" s="1"/>
    </row>
    <row r="1126" spans="16:19" x14ac:dyDescent="0.2">
      <c r="P1126" s="1"/>
      <c r="Q1126" s="1"/>
      <c r="R1126" s="1"/>
      <c r="S1126" s="1"/>
    </row>
    <row r="1127" spans="16:19" x14ac:dyDescent="0.2">
      <c r="P1127" s="1"/>
      <c r="Q1127" s="1"/>
      <c r="R1127" s="1"/>
      <c r="S1127" s="1"/>
    </row>
    <row r="1128" spans="16:19" x14ac:dyDescent="0.2">
      <c r="P1128" s="1"/>
      <c r="Q1128" s="1"/>
      <c r="R1128" s="1"/>
      <c r="S1128" s="1"/>
    </row>
    <row r="1129" spans="16:19" x14ac:dyDescent="0.2">
      <c r="P1129" s="1"/>
      <c r="Q1129" s="1"/>
      <c r="R1129" s="1"/>
      <c r="S1129" s="1"/>
    </row>
    <row r="1130" spans="16:19" x14ac:dyDescent="0.2">
      <c r="P1130" s="1"/>
      <c r="Q1130" s="1"/>
      <c r="R1130" s="1"/>
      <c r="S1130" s="1"/>
    </row>
    <row r="1131" spans="16:19" x14ac:dyDescent="0.2">
      <c r="P1131" s="1"/>
      <c r="Q1131" s="1"/>
      <c r="R1131" s="1"/>
      <c r="S1131" s="1"/>
    </row>
    <row r="1132" spans="16:19" x14ac:dyDescent="0.2">
      <c r="P1132" s="1"/>
      <c r="Q1132" s="1"/>
      <c r="R1132" s="1"/>
      <c r="S1132" s="1"/>
    </row>
    <row r="1133" spans="16:19" x14ac:dyDescent="0.2">
      <c r="P1133" s="1"/>
      <c r="Q1133" s="1"/>
      <c r="R1133" s="1"/>
      <c r="S1133" s="1"/>
    </row>
    <row r="1134" spans="16:19" x14ac:dyDescent="0.2">
      <c r="P1134" s="1"/>
      <c r="Q1134" s="1"/>
      <c r="R1134" s="1"/>
      <c r="S1134" s="1"/>
    </row>
    <row r="1135" spans="16:19" x14ac:dyDescent="0.2">
      <c r="P1135" s="1"/>
      <c r="Q1135" s="1"/>
      <c r="R1135" s="1"/>
      <c r="S1135" s="1"/>
    </row>
    <row r="1136" spans="16:19" x14ac:dyDescent="0.2">
      <c r="P1136" s="1"/>
      <c r="Q1136" s="1"/>
      <c r="R1136" s="1"/>
      <c r="S1136" s="1"/>
    </row>
    <row r="1137" spans="16:19" x14ac:dyDescent="0.2">
      <c r="P1137" s="1"/>
      <c r="Q1137" s="1"/>
      <c r="R1137" s="1"/>
      <c r="S1137" s="1"/>
    </row>
    <row r="1138" spans="16:19" x14ac:dyDescent="0.2">
      <c r="P1138" s="1"/>
      <c r="Q1138" s="1"/>
      <c r="R1138" s="1"/>
      <c r="S1138" s="1"/>
    </row>
    <row r="1139" spans="16:19" x14ac:dyDescent="0.2">
      <c r="P1139" s="1"/>
      <c r="Q1139" s="1"/>
      <c r="R1139" s="1"/>
      <c r="S1139" s="1"/>
    </row>
    <row r="1140" spans="16:19" x14ac:dyDescent="0.2">
      <c r="P1140" s="1"/>
      <c r="Q1140" s="1"/>
      <c r="R1140" s="1"/>
      <c r="S1140" s="1"/>
    </row>
    <row r="1141" spans="16:19" x14ac:dyDescent="0.2">
      <c r="P1141" s="1"/>
      <c r="Q1141" s="1"/>
      <c r="R1141" s="1"/>
      <c r="S1141" s="1"/>
    </row>
    <row r="1142" spans="16:19" x14ac:dyDescent="0.2">
      <c r="P1142" s="1"/>
      <c r="Q1142" s="1"/>
      <c r="R1142" s="1"/>
      <c r="S1142" s="1"/>
    </row>
    <row r="1143" spans="16:19" x14ac:dyDescent="0.2">
      <c r="P1143" s="1"/>
      <c r="Q1143" s="1"/>
      <c r="R1143" s="1"/>
      <c r="S1143" s="1"/>
    </row>
    <row r="1144" spans="16:19" x14ac:dyDescent="0.2">
      <c r="P1144" s="1"/>
      <c r="Q1144" s="1"/>
      <c r="R1144" s="1"/>
      <c r="S1144" s="1"/>
    </row>
    <row r="1145" spans="16:19" x14ac:dyDescent="0.2">
      <c r="P1145" s="1"/>
      <c r="Q1145" s="1"/>
      <c r="R1145" s="1"/>
      <c r="S1145" s="1"/>
    </row>
    <row r="1146" spans="16:19" x14ac:dyDescent="0.2">
      <c r="P1146" s="1"/>
      <c r="Q1146" s="1"/>
      <c r="R1146" s="1"/>
      <c r="S1146" s="1"/>
    </row>
    <row r="1147" spans="16:19" x14ac:dyDescent="0.2">
      <c r="P1147" s="1"/>
      <c r="Q1147" s="1"/>
      <c r="R1147" s="1"/>
      <c r="S1147" s="1"/>
    </row>
    <row r="1148" spans="16:19" x14ac:dyDescent="0.2">
      <c r="P1148" s="1"/>
      <c r="Q1148" s="1"/>
      <c r="R1148" s="1"/>
      <c r="S1148" s="1"/>
    </row>
    <row r="1149" spans="16:19" x14ac:dyDescent="0.2">
      <c r="P1149" s="1"/>
      <c r="Q1149" s="1"/>
      <c r="R1149" s="1"/>
      <c r="S1149" s="1"/>
    </row>
    <row r="1150" spans="16:19" x14ac:dyDescent="0.2">
      <c r="P1150" s="1"/>
      <c r="Q1150" s="1"/>
      <c r="R1150" s="1"/>
      <c r="S1150" s="1"/>
    </row>
    <row r="1151" spans="16:19" x14ac:dyDescent="0.2">
      <c r="P1151" s="1"/>
      <c r="Q1151" s="1"/>
      <c r="R1151" s="1"/>
      <c r="S1151" s="1"/>
    </row>
    <row r="1152" spans="16:19" x14ac:dyDescent="0.2">
      <c r="P1152" s="1"/>
      <c r="Q1152" s="1"/>
      <c r="R1152" s="1"/>
      <c r="S1152" s="1"/>
    </row>
    <row r="1153" spans="16:19" x14ac:dyDescent="0.2">
      <c r="P1153" s="1"/>
      <c r="Q1153" s="1"/>
      <c r="R1153" s="1"/>
      <c r="S1153" s="1"/>
    </row>
    <row r="1154" spans="16:19" x14ac:dyDescent="0.2">
      <c r="P1154" s="1"/>
      <c r="Q1154" s="1"/>
      <c r="R1154" s="1"/>
      <c r="S1154" s="1"/>
    </row>
    <row r="1155" spans="16:19" x14ac:dyDescent="0.2">
      <c r="P1155" s="1"/>
      <c r="Q1155" s="1"/>
      <c r="R1155" s="1"/>
      <c r="S1155" s="1"/>
    </row>
    <row r="1156" spans="16:19" x14ac:dyDescent="0.2">
      <c r="P1156" s="1"/>
      <c r="Q1156" s="1"/>
      <c r="R1156" s="1"/>
      <c r="S1156" s="1"/>
    </row>
    <row r="1157" spans="16:19" x14ac:dyDescent="0.2">
      <c r="P1157" s="1"/>
      <c r="Q1157" s="1"/>
      <c r="R1157" s="1"/>
      <c r="S1157" s="1"/>
    </row>
    <row r="1158" spans="16:19" x14ac:dyDescent="0.2">
      <c r="P1158" s="1"/>
      <c r="Q1158" s="1"/>
      <c r="R1158" s="1"/>
      <c r="S1158" s="1"/>
    </row>
    <row r="1159" spans="16:19" x14ac:dyDescent="0.2">
      <c r="P1159" s="1"/>
      <c r="Q1159" s="1"/>
      <c r="R1159" s="1"/>
      <c r="S1159" s="1"/>
    </row>
    <row r="1160" spans="16:19" x14ac:dyDescent="0.2">
      <c r="P1160" s="1"/>
      <c r="Q1160" s="1"/>
      <c r="R1160" s="1"/>
      <c r="S1160" s="1"/>
    </row>
    <row r="1161" spans="16:19" x14ac:dyDescent="0.2">
      <c r="P1161" s="1"/>
      <c r="Q1161" s="1"/>
      <c r="R1161" s="1"/>
      <c r="S1161" s="1"/>
    </row>
    <row r="1162" spans="16:19" x14ac:dyDescent="0.2">
      <c r="P1162" s="1"/>
      <c r="Q1162" s="1"/>
      <c r="R1162" s="1"/>
      <c r="S1162" s="1"/>
    </row>
    <row r="1163" spans="16:19" x14ac:dyDescent="0.2">
      <c r="P1163" s="1"/>
      <c r="Q1163" s="1"/>
      <c r="R1163" s="1"/>
      <c r="S1163" s="1"/>
    </row>
    <row r="1164" spans="16:19" x14ac:dyDescent="0.2">
      <c r="P1164" s="1"/>
      <c r="Q1164" s="1"/>
      <c r="R1164" s="1"/>
      <c r="S1164" s="1"/>
    </row>
    <row r="1165" spans="16:19" x14ac:dyDescent="0.2">
      <c r="P1165" s="1"/>
      <c r="Q1165" s="1"/>
      <c r="R1165" s="1"/>
      <c r="S1165" s="1"/>
    </row>
    <row r="1166" spans="16:19" x14ac:dyDescent="0.2">
      <c r="P1166" s="1"/>
      <c r="Q1166" s="1"/>
      <c r="R1166" s="1"/>
      <c r="S1166" s="1"/>
    </row>
    <row r="1167" spans="16:19" x14ac:dyDescent="0.2">
      <c r="P1167" s="1"/>
      <c r="Q1167" s="1"/>
      <c r="R1167" s="1"/>
      <c r="S1167" s="1"/>
    </row>
    <row r="1168" spans="16:19" x14ac:dyDescent="0.2">
      <c r="P1168" s="1"/>
      <c r="Q1168" s="1"/>
      <c r="R1168" s="1"/>
      <c r="S1168" s="1"/>
    </row>
    <row r="1169" spans="16:19" x14ac:dyDescent="0.2">
      <c r="P1169" s="1"/>
      <c r="Q1169" s="1"/>
      <c r="R1169" s="1"/>
      <c r="S1169" s="1"/>
    </row>
    <row r="1170" spans="16:19" x14ac:dyDescent="0.2">
      <c r="P1170" s="1"/>
      <c r="Q1170" s="1"/>
      <c r="R1170" s="1"/>
      <c r="S1170" s="1"/>
    </row>
    <row r="1171" spans="16:19" x14ac:dyDescent="0.2">
      <c r="P1171" s="1"/>
      <c r="Q1171" s="1"/>
      <c r="R1171" s="1"/>
      <c r="S1171" s="1"/>
    </row>
    <row r="1172" spans="16:19" x14ac:dyDescent="0.2">
      <c r="P1172" s="1"/>
      <c r="Q1172" s="1"/>
      <c r="R1172" s="1"/>
      <c r="S1172" s="1"/>
    </row>
    <row r="1173" spans="16:19" x14ac:dyDescent="0.2">
      <c r="P1173" s="1"/>
      <c r="Q1173" s="1"/>
      <c r="R1173" s="1"/>
      <c r="S1173" s="1"/>
    </row>
    <row r="1174" spans="16:19" x14ac:dyDescent="0.2">
      <c r="P1174" s="1"/>
      <c r="Q1174" s="1"/>
      <c r="R1174" s="1"/>
      <c r="S1174" s="1"/>
    </row>
    <row r="1175" spans="16:19" x14ac:dyDescent="0.2">
      <c r="P1175" s="1"/>
      <c r="Q1175" s="1"/>
      <c r="R1175" s="1"/>
      <c r="S1175" s="1"/>
    </row>
    <row r="1176" spans="16:19" x14ac:dyDescent="0.2">
      <c r="P1176" s="1"/>
      <c r="Q1176" s="1"/>
      <c r="R1176" s="1"/>
      <c r="S1176" s="1"/>
    </row>
    <row r="1177" spans="16:19" x14ac:dyDescent="0.2">
      <c r="P1177" s="1"/>
      <c r="Q1177" s="1"/>
      <c r="R1177" s="1"/>
      <c r="S1177" s="1"/>
    </row>
    <row r="1178" spans="16:19" x14ac:dyDescent="0.2">
      <c r="P1178" s="1"/>
      <c r="Q1178" s="1"/>
      <c r="R1178" s="1"/>
      <c r="S1178" s="1"/>
    </row>
  </sheetData>
  <sheetProtection selectLockedCells="1"/>
  <mergeCells count="46">
    <mergeCell ref="B30:H30"/>
    <mergeCell ref="A28:B28"/>
    <mergeCell ref="L24:S27"/>
    <mergeCell ref="B29:H29"/>
    <mergeCell ref="G4:I4"/>
    <mergeCell ref="Q4:S4"/>
    <mergeCell ref="L5:M5"/>
    <mergeCell ref="L17:S17"/>
    <mergeCell ref="L12:S12"/>
    <mergeCell ref="L9:S9"/>
    <mergeCell ref="E18:F18"/>
    <mergeCell ref="K24:K27"/>
    <mergeCell ref="L20:S20"/>
    <mergeCell ref="L21:S21"/>
    <mergeCell ref="L23:S23"/>
    <mergeCell ref="A1:D1"/>
    <mergeCell ref="G6:I6"/>
    <mergeCell ref="A2:F2"/>
    <mergeCell ref="B27:I27"/>
    <mergeCell ref="B24:F24"/>
    <mergeCell ref="B25:H25"/>
    <mergeCell ref="B26:H26"/>
    <mergeCell ref="G5:I5"/>
    <mergeCell ref="G3:I3"/>
    <mergeCell ref="B6:C6"/>
    <mergeCell ref="D6:E6"/>
    <mergeCell ref="B7:I7"/>
    <mergeCell ref="E11:F11"/>
    <mergeCell ref="B5:C5"/>
    <mergeCell ref="D5:E5"/>
    <mergeCell ref="K1:N1"/>
    <mergeCell ref="K2:P2"/>
    <mergeCell ref="L22:S22"/>
    <mergeCell ref="N5:O5"/>
    <mergeCell ref="Q3:S3"/>
    <mergeCell ref="Q5:S5"/>
    <mergeCell ref="Q6:S6"/>
    <mergeCell ref="L19:S19"/>
    <mergeCell ref="L18:S18"/>
    <mergeCell ref="L6:M6"/>
    <mergeCell ref="N6:O6"/>
    <mergeCell ref="L7:S7"/>
    <mergeCell ref="L13:S13"/>
    <mergeCell ref="L14:S14"/>
    <mergeCell ref="L15:S15"/>
    <mergeCell ref="L16:S16"/>
  </mergeCells>
  <phoneticPr fontId="0" type="noConversion"/>
  <conditionalFormatting sqref="I25:J25">
    <cfRule type="cellIs" dxfId="7" priority="6" stopIfTrue="1" operator="greaterThanOrEqual">
      <formula>4.05</formula>
    </cfRule>
  </conditionalFormatting>
  <conditionalFormatting sqref="H12:H17 H19:H23 W24">
    <cfRule type="cellIs" dxfId="6" priority="7" stopIfTrue="1" operator="notBetween">
      <formula>0</formula>
      <formula>1</formula>
    </cfRule>
  </conditionalFormatting>
  <conditionalFormatting sqref="E11:F11">
    <cfRule type="expression" dxfId="5" priority="8" stopIfTrue="1">
      <formula>($G$12+$G$14+$G$13+$G$15+$G$16+$G$17)&lt;=0</formula>
    </cfRule>
  </conditionalFormatting>
  <conditionalFormatting sqref="G12 G14">
    <cfRule type="cellIs" dxfId="4" priority="9" stopIfTrue="1" operator="notEqual">
      <formula>15</formula>
    </cfRule>
  </conditionalFormatting>
  <conditionalFormatting sqref="G13 G20:G23">
    <cfRule type="cellIs" dxfId="3" priority="10" stopIfTrue="1" operator="notEqual">
      <formula>10</formula>
    </cfRule>
  </conditionalFormatting>
  <conditionalFormatting sqref="G15:G17 G19">
    <cfRule type="cellIs" dxfId="2" priority="11" stopIfTrue="1" operator="notEqual">
      <formula>5</formula>
    </cfRule>
  </conditionalFormatting>
  <conditionalFormatting sqref="E18:F18">
    <cfRule type="expression" dxfId="1" priority="3" stopIfTrue="1">
      <formula>($G$12+$G$14+$G$13+$G$15+$G$16+$G$17)&lt;=0</formula>
    </cfRule>
  </conditionalFormatting>
  <conditionalFormatting sqref="I26:J26">
    <cfRule type="cellIs" dxfId="0" priority="2" stopIfTrue="1" operator="greaterThanOrEqual">
      <formula>4.05</formula>
    </cfRule>
  </conditionalFormatting>
  <dataValidations count="1">
    <dataValidation type="list" allowBlank="1" showInputMessage="1" showErrorMessage="1" sqref="A2:F2" xr:uid="{00000000-0002-0000-0000-000000000000}">
      <formula1>$U$12:$U$16</formula1>
    </dataValidation>
  </dataValidations>
  <printOptions horizontalCentered="1"/>
  <pageMargins left="0.35433070866141736" right="0.11811023622047245" top="0.39370078740157483" bottom="0.19685039370078741" header="0.31496062992125984" footer="0.11811023622047245"/>
  <pageSetup paperSize="9" scale="55" fitToWidth="2" orientation="portrait" horizontalDpi="300" verticalDpi="300" r:id="rId1"/>
  <headerFooter alignWithMargins="0"/>
  <colBreaks count="1" manualBreakCount="1">
    <brk id="9" max="26" man="1"/>
  </colBreaks>
  <ignoredErrors>
    <ignoredError sqref="L5:L7 N5:N6 P5:Q5" unlockedFormula="1"/>
  </ignoredErrors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  <mc:AlternateContent xmlns:mc="http://schemas.openxmlformats.org/markup-compatibility/2006">
      <mc:Choice Requires="x14">
        <oleObject progId="MSDraw.1.01" shapeId="1058" r:id="rId6">
          <objectPr defaultSize="0" autoPict="0" r:id="rId5">
            <anchor moveWithCells="1" sizeWithCells="1">
              <from>
                <xdr:col>1</xdr:col>
                <xdr:colOff>0</xdr:colOff>
                <xdr:row>36</xdr:row>
                <xdr:rowOff>19050</xdr:rowOff>
              </from>
              <to>
                <xdr:col>1</xdr:col>
                <xdr:colOff>0</xdr:colOff>
                <xdr:row>36</xdr:row>
                <xdr:rowOff>19050</xdr:rowOff>
              </to>
            </anchor>
          </objectPr>
        </oleObject>
      </mc:Choice>
      <mc:Fallback>
        <oleObject progId="MSDraw.1.01" shapeId="1058" r:id="rId6"/>
      </mc:Fallback>
    </mc:AlternateContent>
    <mc:AlternateContent xmlns:mc="http://schemas.openxmlformats.org/markup-compatibility/2006">
      <mc:Choice Requires="x14">
        <oleObject progId="MSDraw.1.01" shapeId="1071" r:id="rId7">
          <objectPr defaultSize="0" autoPict="0" r:id="rId5">
            <anchor moveWithCells="1" sizeWithCells="1">
              <from>
                <xdr:col>1</xdr:col>
                <xdr:colOff>0</xdr:colOff>
                <xdr:row>36</xdr:row>
                <xdr:rowOff>19050</xdr:rowOff>
              </from>
              <to>
                <xdr:col>1</xdr:col>
                <xdr:colOff>0</xdr:colOff>
                <xdr:row>36</xdr:row>
                <xdr:rowOff>19050</xdr:rowOff>
              </to>
            </anchor>
          </objectPr>
        </oleObject>
      </mc:Choice>
      <mc:Fallback>
        <oleObject progId="MSDraw.1.01" shapeId="1071" r:id="rId7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B7A7BE5014843AA9504953F891769" ma:contentTypeVersion="5" ma:contentTypeDescription="Ein neues Dokument erstellen." ma:contentTypeScope="" ma:versionID="0b3841ce020696cd4b78cfee8b063167">
  <xsd:schema xmlns:xsd="http://www.w3.org/2001/XMLSchema" xmlns:xs="http://www.w3.org/2001/XMLSchema" xmlns:p="http://schemas.microsoft.com/office/2006/metadata/properties" xmlns:ns2="62814ff3-7aa3-44d2-a87f-13a0002dc2ee" xmlns:ns3="0403330f-162b-446d-8c22-22db491b01b4" targetNamespace="http://schemas.microsoft.com/office/2006/metadata/properties" ma:root="true" ma:fieldsID="6e87fd776f91e95c233995b7c6873e53" ns2:_="" ns3:_="">
    <xsd:import namespace="62814ff3-7aa3-44d2-a87f-13a0002dc2ee"/>
    <xsd:import namespace="0403330f-162b-446d-8c22-22db491b01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4ff3-7aa3-44d2-a87f-13a0002dc2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3330f-162b-446d-8c22-22db491b01b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3be04aaa-45e6-46a1-abdd-565b6b94a6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09A5CD84-A521-470C-B8FB-EC644E2057BA}" ma:internalName="TaxCatchAll" ma:showField="CatchAllData" ma:web="{54bb9291-babe-4a95-bca9-104844427d8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3330f-162b-446d-8c22-22db491b01b4"/>
    <TaxKeywordTaxHTField xmlns="0403330f-162b-446d-8c22-22db491b01b4">
      <Terms xmlns="http://schemas.microsoft.com/office/infopath/2007/PartnerControls"/>
    </TaxKeywordTaxHTFiel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82E3EF2-2752-4D0C-A626-7FC9305DD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14ff3-7aa3-44d2-a87f-13a0002dc2ee"/>
    <ds:schemaRef ds:uri="0403330f-162b-446d-8c22-22db491b0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FC76E4-DF6D-49D6-A9DA-C4EBA01878C4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0403330f-162b-446d-8c22-22db491b01b4"/>
    <ds:schemaRef ds:uri="62814ff3-7aa3-44d2-a87f-13a0002dc2e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D5254E-ECF5-4486-9208-1EB2883F1C7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24E9CA7-456D-4D99-BFE2-A6922B3D533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C447FBF-C25C-4AFE-8936-727458ED64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Bewertung</vt:lpstr>
      <vt:lpstr>Bewertung!Druckbereich</vt:lpstr>
    </vt:vector>
  </TitlesOfParts>
  <Company>Baden-Wüttemberg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SchematischeBewertungDiplomarbeiten</dc:title>
  <dc:creator>Frech/Tesmer/Müller/Ehrlich</dc:creator>
  <dc:description>im Auftrag des Fachausschusses Technik der Berufsakademie Baden-Württemberg_x000d_
Stand Mai2004</dc:description>
  <cp:lastModifiedBy>Stroh, Sabine</cp:lastModifiedBy>
  <cp:lastPrinted>2018-03-23T13:27:53Z</cp:lastPrinted>
  <dcterms:created xsi:type="dcterms:W3CDTF">2002-07-25T19:39:34Z</dcterms:created>
  <dcterms:modified xsi:type="dcterms:W3CDTF">2023-08-08T08:35:18Z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DHBWFKT-18-29</vt:lpwstr>
  </property>
  <property fmtid="{D5CDD505-2E9C-101B-9397-08002B2CF9AE}" pid="3" name="_dlc_DocIdItemGuid">
    <vt:lpwstr>2f1ca797-ab57-454f-bc53-0655b716c4d0</vt:lpwstr>
  </property>
  <property fmtid="{D5CDD505-2E9C-101B-9397-08002B2CF9AE}" pid="4" name="_dlc_DocIdUrl">
    <vt:lpwstr>https://portal.dhbw.de/ws/fkt/_layouts/DocIdRedir.aspx?ID=DHBWFKT-18-29, DHBWFKT-18-29</vt:lpwstr>
  </property>
</Properties>
</file>